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OSZAKUP\Desktop\Объявления 375\ЗЦП 4\"/>
    </mc:Choice>
  </mc:AlternateContent>
  <bookViews>
    <workbookView xWindow="0" yWindow="0" windowWidth="24000" windowHeight="9735" firstSheet="2" activeTab="3"/>
  </bookViews>
  <sheets>
    <sheet name="Лист1" sheetId="1" state="hidden" r:id="rId1"/>
    <sheet name="все" sheetId="2" state="hidden" r:id="rId2"/>
    <sheet name="PAGE 1" sheetId="4" r:id="rId3"/>
    <sheet name="PAGE 2" sheetId="3" r:id="rId4"/>
  </sheets>
  <definedNames>
    <definedName name="_xlnm.Print_Titles" localSheetId="3">'PAGE 2'!$2:$2</definedName>
    <definedName name="_xlnm.Print_Area" localSheetId="2">'PAGE 1'!$A$1:$G$34</definedName>
    <definedName name="_xlnm.Print_Area" localSheetId="3">'PAGE 2'!$A$1:$AN$51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N6" i="3" l="1"/>
  <c r="AN7" i="3"/>
  <c r="AN8" i="3"/>
  <c r="AN9" i="3"/>
  <c r="AN16" i="3"/>
  <c r="AN18" i="3"/>
  <c r="AN19" i="3"/>
  <c r="AN21" i="3"/>
  <c r="AL18" i="3"/>
  <c r="AL19" i="3"/>
  <c r="AL4" i="3"/>
  <c r="AJ15" i="3"/>
  <c r="AJ22" i="3"/>
  <c r="AJ17" i="3"/>
  <c r="AH21" i="3"/>
  <c r="AH20" i="3"/>
  <c r="AF19" i="3"/>
  <c r="AD9" i="3"/>
  <c r="AD10" i="3"/>
  <c r="AD11" i="3"/>
  <c r="AD12" i="3"/>
  <c r="AD13" i="3"/>
  <c r="AD14" i="3"/>
  <c r="AD19" i="3"/>
  <c r="AD21" i="3"/>
  <c r="AD4" i="3"/>
  <c r="AB5" i="3"/>
  <c r="AB6" i="3"/>
  <c r="AB7" i="3"/>
  <c r="AB9" i="3"/>
  <c r="AB10" i="3"/>
  <c r="AB11" i="3"/>
  <c r="AB12" i="3"/>
  <c r="AB13" i="3"/>
  <c r="AB14" i="3"/>
  <c r="AB16" i="3"/>
  <c r="AB18" i="3"/>
  <c r="AB19" i="3"/>
  <c r="AB20" i="3"/>
  <c r="AB21" i="3"/>
  <c r="AB4" i="3"/>
  <c r="Z6" i="3"/>
  <c r="Z7" i="3"/>
  <c r="Z9" i="3"/>
  <c r="X6" i="3"/>
  <c r="X7" i="3"/>
  <c r="X8" i="3"/>
  <c r="X9" i="3"/>
  <c r="X17" i="3"/>
  <c r="X21" i="3"/>
  <c r="X22" i="3"/>
  <c r="V13" i="3"/>
  <c r="V14" i="3"/>
  <c r="T6" i="3"/>
  <c r="T7" i="3"/>
  <c r="T21" i="3"/>
  <c r="R13" i="3"/>
  <c r="R14" i="3"/>
  <c r="P4" i="3"/>
  <c r="N6" i="3"/>
  <c r="N7" i="3"/>
  <c r="N8" i="3"/>
  <c r="N9" i="3"/>
  <c r="N10" i="3"/>
  <c r="N11" i="3"/>
  <c r="N12" i="3"/>
  <c r="N13" i="3"/>
  <c r="N14" i="3"/>
  <c r="N16" i="3"/>
  <c r="N18" i="3"/>
  <c r="N19" i="3"/>
  <c r="N20" i="3"/>
  <c r="N21" i="3"/>
  <c r="N22" i="3"/>
  <c r="L18" i="3"/>
  <c r="L19" i="3"/>
  <c r="L21" i="3"/>
  <c r="J6" i="3"/>
  <c r="J7" i="3"/>
  <c r="J8" i="3"/>
  <c r="J9" i="3"/>
  <c r="J15" i="3"/>
  <c r="J17" i="3"/>
  <c r="J19" i="3"/>
  <c r="J21" i="3"/>
  <c r="J22" i="3"/>
  <c r="H10" i="3"/>
  <c r="H11" i="3"/>
  <c r="H12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F4" i="3"/>
  <c r="F23" i="3" l="1"/>
</calcChain>
</file>

<file path=xl/sharedStrings.xml><?xml version="1.0" encoding="utf-8"?>
<sst xmlns="http://schemas.openxmlformats.org/spreadsheetml/2006/main" count="340" uniqueCount="154">
  <si>
    <t>общ.терап.мат-л</t>
  </si>
  <si>
    <t>Боры терапевт Россия шаровидные, длинные</t>
  </si>
  <si>
    <t>Боры терапевт Россия шаровидные, короткие</t>
  </si>
  <si>
    <t>Ketac моляр 12 мл, 8,5 гр</t>
  </si>
  <si>
    <t>Белацин силикатный цемент</t>
  </si>
  <si>
    <t>пломбировоный материал</t>
  </si>
  <si>
    <t>размеры 012 красные ОТМ</t>
  </si>
  <si>
    <t>стомат. Материал</t>
  </si>
  <si>
    <t>раствор</t>
  </si>
  <si>
    <t>общ.хирур.мат-л</t>
  </si>
  <si>
    <t>обезбаливающие средства</t>
  </si>
  <si>
    <t>общ тер-й материал</t>
  </si>
  <si>
    <t>пломборовочный материал</t>
  </si>
  <si>
    <t>Иrлы корневые №500</t>
  </si>
  <si>
    <t>Композит паста или компоцем паста</t>
  </si>
  <si>
    <t>Накусочные СИЛИКОН валики СИРЕНЕВЫЕ, маленькие - 1шт</t>
  </si>
  <si>
    <t>Накусочные СИЛИКОН валики СИНИЕ, средние - 1 шт</t>
  </si>
  <si>
    <t>Полировочные резиновые головки - комплект №8</t>
  </si>
  <si>
    <t>Пульпоэкстракторы № 500 КМИЗ</t>
  </si>
  <si>
    <t>Резодент 10гр.5мл.5мл</t>
  </si>
  <si>
    <t>Пульпотек порошок 15r жидкость 15мл</t>
  </si>
  <si>
    <t>I-FIL</t>
  </si>
  <si>
    <t>Цемион порошок 20r жидкость 15мл жидкость 15 мл</t>
  </si>
  <si>
    <t>размеры 014 синие ОТМ</t>
  </si>
  <si>
    <t>размер 016 синие ОТМ</t>
  </si>
  <si>
    <t>размер 018 синие ОТМ</t>
  </si>
  <si>
    <t>рамер 014 зеленые ОТМ</t>
  </si>
  <si>
    <t>размер 016 зеленые ОТМ</t>
  </si>
  <si>
    <t>размер 018 зеленые ОТМ</t>
  </si>
  <si>
    <t>для обработки корневых каналов одноразовые</t>
  </si>
  <si>
    <t>пломбировочный материал химического отверждения</t>
  </si>
  <si>
    <t>многоразовый стомат. инструмент</t>
  </si>
  <si>
    <t>для предварительной  и окончательной полировки</t>
  </si>
  <si>
    <t>одноразовый, для обработки корневых каналов</t>
  </si>
  <si>
    <t>паста для пломбирования каналов</t>
  </si>
  <si>
    <t>коробок</t>
  </si>
  <si>
    <t>банка</t>
  </si>
  <si>
    <t>упаковка</t>
  </si>
  <si>
    <t>штука</t>
  </si>
  <si>
    <t>комплект</t>
  </si>
  <si>
    <t>флакон</t>
  </si>
  <si>
    <t>Ед. изм.</t>
  </si>
  <si>
    <t>Кол-во</t>
  </si>
  <si>
    <t>Цена</t>
  </si>
  <si>
    <t>Сумма, тенге</t>
  </si>
  <si>
    <t>№</t>
  </si>
  <si>
    <t>Техническая характеристика</t>
  </si>
  <si>
    <t>Наименование товаров</t>
  </si>
  <si>
    <t>Перечень закупаемых товаров</t>
  </si>
  <si>
    <t>Приложение №___</t>
  </si>
  <si>
    <t>к объявлению №___ от _________</t>
  </si>
  <si>
    <t>Перекись водорода 3% - 100 мл</t>
  </si>
  <si>
    <t>Скальпель хирургический стерильный лезвие №10 - маленькие</t>
  </si>
  <si>
    <t>Убестизин красный 4% № 50</t>
  </si>
  <si>
    <t>Эндометазон (ADSEAL)</t>
  </si>
  <si>
    <t>Эндодонтические иглы СК</t>
  </si>
  <si>
    <t>Роторная группа для турбинного наконечника</t>
  </si>
  <si>
    <t>Фарабеф операционный для удаления нижней 8-ки зуба шириной 1 см.</t>
  </si>
  <si>
    <t>стомат. материал</t>
  </si>
  <si>
    <t>пломбировочный материал для корневых каналов</t>
  </si>
  <si>
    <t>Наименование</t>
  </si>
  <si>
    <t>Описание (техническая характеристика)</t>
  </si>
  <si>
    <t>Ед. 
изм.</t>
  </si>
  <si>
    <t>Объем</t>
  </si>
  <si>
    <t>№ лота</t>
  </si>
  <si>
    <t>МНН</t>
  </si>
  <si>
    <t>Цена за ед.</t>
  </si>
  <si>
    <t>Сумма</t>
  </si>
  <si>
    <t xml:space="preserve">об итогах проведения закупа лекарственных средств и медицинских изделий
способом запроса ценовых предложений </t>
  </si>
  <si>
    <t xml:space="preserve">г. Нұр - Сұлтан, ул. Ш. Қосшығұлұлы, зд. 8                                                                                                   </t>
  </si>
  <si>
    <t>№ п/п</t>
  </si>
  <si>
    <t>Наименование потенциального поставщика</t>
  </si>
  <si>
    <t>Адрес фактический</t>
  </si>
  <si>
    <t>Дата и время предоставления конверта с заявкой</t>
  </si>
  <si>
    <t>Председатель комиссии:</t>
  </si>
  <si>
    <t xml:space="preserve">Члены комиссии: </t>
  </si>
  <si>
    <t>3) Бекжанова Ж. Ж. - провизор.</t>
  </si>
  <si>
    <t>Секретарь комиссии:</t>
  </si>
  <si>
    <t>5. Комиссия по осуществлению закупок ГКП на ПХВ "Городская поликлиника №10 акимата г. Нур-Султан в составе:</t>
  </si>
  <si>
    <t>2) Намет Е. Б. - юрист;</t>
  </si>
  <si>
    <t>1) Саденова А. О. - Заместитель директора по лечебно-профилактической работе</t>
  </si>
  <si>
    <t>Амантай К.М. – бухгалтер по государственным закупкам</t>
  </si>
  <si>
    <t>ТОО "АЛЬЯНС-ФАРМ"</t>
  </si>
  <si>
    <t>Итого</t>
  </si>
  <si>
    <t>2. На основании приказа директора Касымовой А. К. от 16 Февраля 2022 года № 23-66 / 10/1-Ө (далее - Приказ), объявлен закуп лекарственных средств и медицинских изделий способом запроса ценовых предложений (далее - Закуп).</t>
  </si>
  <si>
    <t>Протокол итогов по ЗЦП №4</t>
  </si>
  <si>
    <t>Бумага для КТГ</t>
  </si>
  <si>
    <t>Шприц 0,5</t>
  </si>
  <si>
    <t>Шприц 10</t>
  </si>
  <si>
    <t>Шприц 0,2</t>
  </si>
  <si>
    <t>Шприц 20</t>
  </si>
  <si>
    <t>Шприц инсулиновый</t>
  </si>
  <si>
    <t>Пакет для утилизации медицинских отходов класса "А"</t>
  </si>
  <si>
    <t>Пакет для утилизации медицинских отходов класса "Б"</t>
  </si>
  <si>
    <t>Пакет для утилизации медицинских отходов класса "В"</t>
  </si>
  <si>
    <t>КБУ 10 л</t>
  </si>
  <si>
    <t>КБУ 5 л</t>
  </si>
  <si>
    <t>Натрия хлорид 100 мл</t>
  </si>
  <si>
    <t>Гель УЗИ</t>
  </si>
  <si>
    <t>Вата</t>
  </si>
  <si>
    <t>Клеенка медицинская</t>
  </si>
  <si>
    <t>Внутриматочная спираль</t>
  </si>
  <si>
    <t>Марля медицинская</t>
  </si>
  <si>
    <t>рулон</t>
  </si>
  <si>
    <t>шт</t>
  </si>
  <si>
    <t>м</t>
  </si>
  <si>
    <t>ТОО "MEDICA Group"</t>
  </si>
  <si>
    <t>ТОО "Димеда"</t>
  </si>
  <si>
    <t>Иглы бабочки 23</t>
  </si>
  <si>
    <t>Иглы бабочки 25</t>
  </si>
  <si>
    <t>ТОО "Inayat Ltd"</t>
  </si>
  <si>
    <t>ТОО "Import MT"</t>
  </si>
  <si>
    <t>ТОО "Vita Pharma"</t>
  </si>
  <si>
    <t>ТОО "Альфа медика Казахстан"</t>
  </si>
  <si>
    <t>ТОО "Казахстан-Мед-Дез"</t>
  </si>
  <si>
    <t>ТОО "Арша"</t>
  </si>
  <si>
    <t>ТОО "Мерусар и К"</t>
  </si>
  <si>
    <t>ТОО "Формат НС"</t>
  </si>
  <si>
    <t>Сумма закупа</t>
  </si>
  <si>
    <t>ТОО "САПА Мед Астана"</t>
  </si>
  <si>
    <t>ТОО "LEGION-MED"</t>
  </si>
  <si>
    <t>ТОО "У-КА ФАРМ Б.З"</t>
  </si>
  <si>
    <t>ИП "GroMax"</t>
  </si>
  <si>
    <t>ТОО "FARM ALLIANCE"</t>
  </si>
  <si>
    <t>ИП "Исабеков А.Х."</t>
  </si>
  <si>
    <t>Признать победителем по лотам №10,11 - ТОО "Казахстан-Мед-Дез" (глава 5, пункт 14, согласно ППРК от 4 июня 2021 года № 375)</t>
  </si>
  <si>
    <t>Признать победителем по лотам №3,4,5,6,18 - ТОО "Арша" (глава 10, пункт 139, согласно ППРК от 4 июня 2021 года № 375)</t>
  </si>
  <si>
    <t>Признать побетилем по лотам №1,2,13,17 - ИП "Исабеков А.Х." (глава 10, пункт 139, согласно ППРК от 4 июня 2021 года № 375)</t>
  </si>
  <si>
    <t>Признать победителем по лотам №12,14,19 - ТОО "У-КА ФАРМ Б.З." (глава 10, пункт 139, согласно ППРК от 4 июня 2021 года № 375)</t>
  </si>
  <si>
    <t>Признать победителем по лотам №15,16 - ТОО "ТОО "Inayat Ltd" (глава 10, пункт 139, согласно ППРК от 4 июня 2021 года № 375)</t>
  </si>
  <si>
    <t>Признать победителем по лотам №7,8,9 - ТОО "MEDICA Group" (глава 10, пункт 139, согласно ППРК от 4 июня 2021 года № 375)</t>
  </si>
  <si>
    <t>18 Августа 2022 год</t>
  </si>
  <si>
    <t>г.Алматы, Микрорайон 10, 32</t>
  </si>
  <si>
    <t>Алматы, мкр. Самгау, ул. Кокорай, 2/2, оф. 237</t>
  </si>
  <si>
    <t>Кокшетау, ул. Акан-Серы, 206, каб. 10</t>
  </si>
  <si>
    <t>Нур-Султан, ул. Керей-Жанибек хандар, 22</t>
  </si>
  <si>
    <t>Нур-Султан, ул. Ы. Дукенулы, 29</t>
  </si>
  <si>
    <t>Усть-Каменогорск, ул. Серикбаева, 27</t>
  </si>
  <si>
    <t>Нур-Султан, ул. Тараз, 2, НП-12</t>
  </si>
  <si>
    <t>Нур-Султан, пр. Сарыарка, 31/2, ВП-24</t>
  </si>
  <si>
    <t>Караганда, ул. Гоголя, 62-69</t>
  </si>
  <si>
    <t>Павлодар, ул. Чайковского, 5</t>
  </si>
  <si>
    <t>Кокшетау, мкр. Васильковский, 12 А</t>
  </si>
  <si>
    <t>Нур-Султан, пр. Кабанбай батыр, 46Б, НП-2</t>
  </si>
  <si>
    <t>Семей, ул. Айткеша Ибраева, 181</t>
  </si>
  <si>
    <t>Нур-Султан, ул. Ташенова, 4, оф. 36</t>
  </si>
  <si>
    <t>Нур-Султан, ул. Брусиловского, 24/1</t>
  </si>
  <si>
    <t>Нур-Султан, ул. Желтоксан, 48/1, ВП-11</t>
  </si>
  <si>
    <t>Уральск, ул. 25 Чапаевской дивизии, 3-27</t>
  </si>
  <si>
    <t>После истечения окончательного срока предоставления конвертов, на регистрацию (после  11 ч. 30 мин 17.08.2022 года), на участие в Закупках потенциальные поставщики ценовые предложения не предоставили.</t>
  </si>
  <si>
    <r>
      <rPr>
        <sz val="12"/>
        <rFont val="Times New Roman"/>
        <family val="1"/>
        <charset val="204"/>
      </rPr>
      <t>4. Сумма, выделенная для проведения Закупа составляет 10 998 000,00</t>
    </r>
    <r>
      <rPr>
        <b/>
        <sz val="12"/>
        <rFont val="Times New Roman"/>
        <family val="1"/>
        <charset val="204"/>
      </rPr>
      <t xml:space="preserve"> (</t>
    </r>
    <r>
      <rPr>
        <sz val="12"/>
        <rFont val="Times New Roman"/>
        <family val="1"/>
        <charset val="204"/>
      </rPr>
      <t>десять миллионов девятьсот девяносто восемь тысяч) тенге 00 тиын</t>
    </r>
  </si>
  <si>
    <t>3. На основании опубликованного объявления в установленные сроки до момента истечения окончательного срока предоставления конвертов (до 11 ч. 30 мин 17.08.2022 года), ценовые предложения на участие в Закупках предоставили следующие потенциальные поставщики:</t>
  </si>
  <si>
    <t>1. Место и время подведения итогов:
ГКП на ПХВ "Городская поликлиника №10" акимата города Нур - Султан (далее - Поликлиника), 010000, г. Нұр - Сұлтан, ул. Қосшығұлұлы, зд.8, актовый зал, время 12 ч 00 мин.</t>
  </si>
  <si>
    <t>Протокол №4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</si>
</sst>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h:mm;@"/>
  </numFmts>
  <fonts count="8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7" fillId="0" borderId="0" applyFont="0" applyFill="0" applyBorder="0" applyAlignment="0" applyProtection="0"/>
    <xf numFmtId="0" fontId="7" fillId="0" borderId="0"/>
  </cellStyleXfs>
  <cellXfs count="119">
    <xf numFmtId="0" fontId="0" fillId="0" borderId="0" xfId="0"/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0" fontId="2" fillId="3" borderId="0" xfId="0" applyFont="1" applyFill="1" applyAlignment="1">
      <alignment vertical="center"/>
    </xf>
    <xf numFmtId="0" fontId="2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vertical="center" wrapText="1"/>
    </xf>
    <xf numFmtId="4" fontId="2" fillId="3" borderId="0" xfId="0" applyNumberFormat="1" applyFont="1" applyFill="1" applyAlignment="1">
      <alignment horizontal="center" vertical="center"/>
    </xf>
    <xf numFmtId="0" fontId="1" fillId="3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43" fontId="5" fillId="0" borderId="0" xfId="1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43" fontId="5" fillId="0" borderId="0" xfId="1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43" fontId="5" fillId="0" borderId="0" xfId="1" applyFont="1" applyFill="1" applyBorder="1" applyAlignment="1">
      <alignment vertical="center"/>
    </xf>
    <xf numFmtId="43" fontId="5" fillId="0" borderId="0" xfId="1" applyFont="1" applyFill="1" applyBorder="1" applyAlignment="1">
      <alignment vertical="center" wrapText="1"/>
    </xf>
    <xf numFmtId="0" fontId="5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horizontal="center" vertical="center" wrapText="1"/>
    </xf>
    <xf numFmtId="14" fontId="5" fillId="0" borderId="6" xfId="0" applyNumberFormat="1" applyFont="1" applyFill="1" applyBorder="1" applyAlignment="1">
      <alignment horizontal="center" vertical="center" wrapText="1"/>
    </xf>
    <xf numFmtId="164" fontId="5" fillId="0" borderId="6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 horizontal="left" vertical="center"/>
    </xf>
    <xf numFmtId="14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 indent="1"/>
    </xf>
    <xf numFmtId="0" fontId="2" fillId="0" borderId="0" xfId="0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4" fontId="2" fillId="4" borderId="0" xfId="0" applyNumberFormat="1" applyFont="1" applyFill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/>
    </xf>
    <xf numFmtId="4" fontId="6" fillId="5" borderId="1" xfId="0" applyNumberFormat="1" applyFont="1" applyFill="1" applyBorder="1" applyAlignment="1">
      <alignment horizontal="center" vertical="center"/>
    </xf>
    <xf numFmtId="4" fontId="5" fillId="5" borderId="1" xfId="0" applyNumberFormat="1" applyFont="1" applyFill="1" applyBorder="1" applyAlignment="1">
      <alignment horizontal="center" vertical="center"/>
    </xf>
    <xf numFmtId="4" fontId="2" fillId="5" borderId="0" xfId="0" applyNumberFormat="1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/>
    </xf>
    <xf numFmtId="4" fontId="1" fillId="5" borderId="1" xfId="0" applyNumberFormat="1" applyFont="1" applyFill="1" applyBorder="1" applyAlignment="1">
      <alignment horizontal="center" vertical="center"/>
    </xf>
    <xf numFmtId="4" fontId="2" fillId="5" borderId="1" xfId="0" applyNumberFormat="1" applyFont="1" applyFill="1" applyBorder="1" applyAlignment="1">
      <alignment horizontal="center" vertical="center"/>
    </xf>
    <xf numFmtId="4" fontId="4" fillId="5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2" fillId="0" borderId="1" xfId="2" applyFont="1" applyBorder="1" applyAlignment="1">
      <alignment horizontal="left" vertical="center" wrapText="1"/>
    </xf>
    <xf numFmtId="0" fontId="2" fillId="0" borderId="1" xfId="2" applyFont="1" applyBorder="1" applyAlignment="1">
      <alignment horizontal="center" vertical="center" wrapText="1"/>
    </xf>
    <xf numFmtId="0" fontId="2" fillId="0" borderId="1" xfId="2" applyFont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4" fontId="1" fillId="5" borderId="1" xfId="0" applyNumberFormat="1" applyFont="1" applyFill="1" applyBorder="1" applyAlignment="1">
      <alignment horizontal="center" vertical="center"/>
    </xf>
    <xf numFmtId="0" fontId="2" fillId="0" borderId="0" xfId="2" applyFont="1" applyBorder="1" applyAlignment="1">
      <alignment horizontal="left" vertical="center" wrapText="1"/>
    </xf>
    <xf numFmtId="0" fontId="2" fillId="0" borderId="0" xfId="2" applyFont="1" applyBorder="1" applyAlignment="1">
      <alignment horizontal="center" vertical="center" wrapText="1"/>
    </xf>
    <xf numFmtId="0" fontId="2" fillId="0" borderId="0" xfId="2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4" fontId="1" fillId="5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4" fontId="1" fillId="3" borderId="1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vertical="center"/>
    </xf>
    <xf numFmtId="0" fontId="1" fillId="3" borderId="0" xfId="0" applyFont="1" applyFill="1" applyBorder="1" applyAlignment="1">
      <alignment vertical="center"/>
    </xf>
    <xf numFmtId="4" fontId="2" fillId="3" borderId="0" xfId="0" applyNumberFormat="1" applyFont="1" applyFill="1" applyBorder="1" applyAlignment="1">
      <alignment horizontal="center" vertical="center"/>
    </xf>
    <xf numFmtId="4" fontId="1" fillId="3" borderId="0" xfId="0" applyNumberFormat="1" applyFont="1" applyFill="1" applyBorder="1" applyAlignment="1">
      <alignment horizontal="center" vertical="center"/>
    </xf>
    <xf numFmtId="4" fontId="5" fillId="6" borderId="1" xfId="0" applyNumberFormat="1" applyFont="1" applyFill="1" applyBorder="1" applyAlignment="1">
      <alignment horizontal="center" vertical="center"/>
    </xf>
    <xf numFmtId="4" fontId="2" fillId="6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/>
    </xf>
    <xf numFmtId="4" fontId="1" fillId="5" borderId="1" xfId="0" applyNumberFormat="1" applyFont="1" applyFill="1" applyBorder="1" applyAlignment="1">
      <alignment horizontal="center" vertical="center"/>
    </xf>
    <xf numFmtId="4" fontId="6" fillId="5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vertical="center" wrapText="1"/>
    </xf>
    <xf numFmtId="4" fontId="6" fillId="5" borderId="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4" fontId="1" fillId="5" borderId="0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 wrapText="1"/>
    </xf>
    <xf numFmtId="0" fontId="1" fillId="5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5" borderId="0" xfId="0" applyFont="1" applyFill="1" applyBorder="1" applyAlignment="1">
      <alignment horizontal="center" vertical="center"/>
    </xf>
  </cellXfs>
  <cellStyles count="3">
    <cellStyle name="Обычный" xfId="0" builtinId="0"/>
    <cellStyle name="Обычный 4" xfId="2"/>
    <cellStyle name="Финансовый" xfId="1" builtinId="3"/>
  </cellStyles>
  <dxfs count="0"/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1"/>
  <sheetViews>
    <sheetView topLeftCell="A4" workbookViewId="0">
      <selection activeCell="B22" sqref="B22"/>
    </sheetView>
  </sheetViews>
  <sheetFormatPr defaultRowHeight="15.75" x14ac:dyDescent="0.25"/>
  <cols>
    <col min="1" max="1" width="4.5703125" style="5" customWidth="1"/>
    <col min="2" max="2" width="43.42578125" style="9" customWidth="1"/>
    <col min="3" max="3" width="50.42578125" style="9" customWidth="1"/>
    <col min="4" max="4" width="10.5703125" style="5" customWidth="1"/>
    <col min="5" max="5" width="7.42578125" style="5" customWidth="1"/>
    <col min="6" max="6" width="9.140625" style="5"/>
    <col min="7" max="7" width="13.85546875" style="5" customWidth="1"/>
    <col min="8" max="16384" width="9.140625" style="1"/>
  </cols>
  <sheetData>
    <row r="1" spans="1:7" x14ac:dyDescent="0.25">
      <c r="G1" s="10" t="s">
        <v>49</v>
      </c>
    </row>
    <row r="2" spans="1:7" x14ac:dyDescent="0.25">
      <c r="G2" s="10" t="s">
        <v>50</v>
      </c>
    </row>
    <row r="3" spans="1:7" ht="18.75" x14ac:dyDescent="0.25">
      <c r="A3" s="82" t="s">
        <v>48</v>
      </c>
      <c r="B3" s="82"/>
      <c r="C3" s="82"/>
      <c r="D3" s="82"/>
      <c r="E3" s="82"/>
      <c r="F3" s="82"/>
      <c r="G3" s="82"/>
    </row>
    <row r="5" spans="1:7" s="3" customFormat="1" ht="31.5" customHeight="1" x14ac:dyDescent="0.25">
      <c r="A5" s="2" t="s">
        <v>45</v>
      </c>
      <c r="B5" s="2" t="s">
        <v>47</v>
      </c>
      <c r="C5" s="2" t="s">
        <v>46</v>
      </c>
      <c r="D5" s="2" t="s">
        <v>41</v>
      </c>
      <c r="E5" s="2" t="s">
        <v>42</v>
      </c>
      <c r="F5" s="2" t="s">
        <v>43</v>
      </c>
      <c r="G5" s="2" t="s">
        <v>44</v>
      </c>
    </row>
    <row r="6" spans="1:7" x14ac:dyDescent="0.25">
      <c r="A6" s="4">
        <v>1</v>
      </c>
      <c r="B6" s="7" t="s">
        <v>3</v>
      </c>
      <c r="C6" s="8" t="s">
        <v>0</v>
      </c>
      <c r="D6" s="4" t="s">
        <v>37</v>
      </c>
      <c r="E6" s="4">
        <v>20</v>
      </c>
      <c r="F6" s="4"/>
      <c r="G6" s="4"/>
    </row>
    <row r="7" spans="1:7" x14ac:dyDescent="0.25">
      <c r="A7" s="4">
        <v>2</v>
      </c>
      <c r="B7" s="8" t="s">
        <v>4</v>
      </c>
      <c r="C7" s="8" t="s">
        <v>5</v>
      </c>
      <c r="D7" s="4" t="s">
        <v>37</v>
      </c>
      <c r="E7" s="4">
        <v>10</v>
      </c>
      <c r="F7" s="4"/>
      <c r="G7" s="4"/>
    </row>
    <row r="8" spans="1:7" ht="31.5" x14ac:dyDescent="0.25">
      <c r="A8" s="4">
        <v>3</v>
      </c>
      <c r="B8" s="8" t="s">
        <v>1</v>
      </c>
      <c r="C8" s="8" t="s">
        <v>6</v>
      </c>
      <c r="D8" s="4" t="s">
        <v>38</v>
      </c>
      <c r="E8" s="4">
        <v>50</v>
      </c>
      <c r="F8" s="4"/>
      <c r="G8" s="4"/>
    </row>
    <row r="9" spans="1:7" ht="31.5" x14ac:dyDescent="0.25">
      <c r="A9" s="4">
        <v>4</v>
      </c>
      <c r="B9" s="8" t="s">
        <v>1</v>
      </c>
      <c r="C9" s="8" t="s">
        <v>23</v>
      </c>
      <c r="D9" s="4" t="s">
        <v>38</v>
      </c>
      <c r="E9" s="4">
        <v>50</v>
      </c>
      <c r="F9" s="4"/>
      <c r="G9" s="4"/>
    </row>
    <row r="10" spans="1:7" ht="31.5" x14ac:dyDescent="0.25">
      <c r="A10" s="4">
        <v>5</v>
      </c>
      <c r="B10" s="8" t="s">
        <v>1</v>
      </c>
      <c r="C10" s="8" t="s">
        <v>24</v>
      </c>
      <c r="D10" s="4" t="s">
        <v>38</v>
      </c>
      <c r="E10" s="4">
        <v>50</v>
      </c>
      <c r="F10" s="4"/>
      <c r="G10" s="4"/>
    </row>
    <row r="11" spans="1:7" ht="31.5" x14ac:dyDescent="0.25">
      <c r="A11" s="4">
        <v>6</v>
      </c>
      <c r="B11" s="8" t="s">
        <v>1</v>
      </c>
      <c r="C11" s="8" t="s">
        <v>25</v>
      </c>
      <c r="D11" s="4" t="s">
        <v>38</v>
      </c>
      <c r="E11" s="4">
        <v>50</v>
      </c>
      <c r="F11" s="4"/>
      <c r="G11" s="4"/>
    </row>
    <row r="12" spans="1:7" ht="31.5" x14ac:dyDescent="0.25">
      <c r="A12" s="4">
        <v>7</v>
      </c>
      <c r="B12" s="8" t="s">
        <v>2</v>
      </c>
      <c r="C12" s="8" t="s">
        <v>26</v>
      </c>
      <c r="D12" s="4" t="s">
        <v>38</v>
      </c>
      <c r="E12" s="4">
        <v>50</v>
      </c>
      <c r="F12" s="4"/>
      <c r="G12" s="4"/>
    </row>
    <row r="13" spans="1:7" ht="31.5" x14ac:dyDescent="0.25">
      <c r="A13" s="4">
        <v>8</v>
      </c>
      <c r="B13" s="8" t="s">
        <v>2</v>
      </c>
      <c r="C13" s="8" t="s">
        <v>27</v>
      </c>
      <c r="D13" s="4" t="s">
        <v>38</v>
      </c>
      <c r="E13" s="4">
        <v>50</v>
      </c>
      <c r="F13" s="4"/>
      <c r="G13" s="4"/>
    </row>
    <row r="14" spans="1:7" ht="31.5" x14ac:dyDescent="0.25">
      <c r="A14" s="4">
        <v>9</v>
      </c>
      <c r="B14" s="8" t="s">
        <v>2</v>
      </c>
      <c r="C14" s="8" t="s">
        <v>28</v>
      </c>
      <c r="D14" s="4" t="s">
        <v>38</v>
      </c>
      <c r="E14" s="4">
        <v>50</v>
      </c>
      <c r="F14" s="4"/>
      <c r="G14" s="4"/>
    </row>
    <row r="15" spans="1:7" x14ac:dyDescent="0.25">
      <c r="A15" s="4">
        <v>10</v>
      </c>
      <c r="B15" s="8" t="s">
        <v>13</v>
      </c>
      <c r="C15" s="8" t="s">
        <v>29</v>
      </c>
      <c r="D15" s="4" t="s">
        <v>35</v>
      </c>
      <c r="E15" s="4">
        <v>5</v>
      </c>
      <c r="F15" s="4"/>
      <c r="G15" s="4"/>
    </row>
    <row r="16" spans="1:7" ht="31.5" x14ac:dyDescent="0.25">
      <c r="A16" s="4">
        <v>11</v>
      </c>
      <c r="B16" s="7" t="s">
        <v>14</v>
      </c>
      <c r="C16" s="8" t="s">
        <v>30</v>
      </c>
      <c r="D16" s="4" t="s">
        <v>37</v>
      </c>
      <c r="E16" s="4">
        <v>20</v>
      </c>
      <c r="F16" s="4"/>
      <c r="G16" s="4"/>
    </row>
    <row r="17" spans="1:7" ht="31.5" x14ac:dyDescent="0.25">
      <c r="A17" s="4">
        <v>12</v>
      </c>
      <c r="B17" s="8" t="s">
        <v>15</v>
      </c>
      <c r="C17" s="8" t="s">
        <v>7</v>
      </c>
      <c r="D17" s="4" t="s">
        <v>38</v>
      </c>
      <c r="E17" s="4">
        <v>3</v>
      </c>
      <c r="F17" s="4"/>
      <c r="G17" s="4"/>
    </row>
    <row r="18" spans="1:7" ht="31.5" x14ac:dyDescent="0.25">
      <c r="A18" s="4">
        <v>13</v>
      </c>
      <c r="B18" s="8" t="s">
        <v>16</v>
      </c>
      <c r="C18" s="8" t="s">
        <v>31</v>
      </c>
      <c r="D18" s="4" t="s">
        <v>38</v>
      </c>
      <c r="E18" s="4">
        <v>3</v>
      </c>
      <c r="F18" s="4"/>
      <c r="G18" s="4"/>
    </row>
    <row r="19" spans="1:7" ht="31.5" x14ac:dyDescent="0.25">
      <c r="A19" s="4">
        <v>14</v>
      </c>
      <c r="B19" s="8" t="s">
        <v>17</v>
      </c>
      <c r="C19" s="8" t="s">
        <v>32</v>
      </c>
      <c r="D19" s="4" t="s">
        <v>39</v>
      </c>
      <c r="E19" s="4">
        <v>5</v>
      </c>
      <c r="F19" s="4"/>
      <c r="G19" s="4"/>
    </row>
    <row r="20" spans="1:7" x14ac:dyDescent="0.25">
      <c r="A20" s="4">
        <v>15</v>
      </c>
      <c r="B20" s="8" t="s">
        <v>51</v>
      </c>
      <c r="C20" s="8" t="s">
        <v>8</v>
      </c>
      <c r="D20" s="4" t="s">
        <v>40</v>
      </c>
      <c r="E20" s="4">
        <v>100</v>
      </c>
      <c r="F20" s="4"/>
      <c r="G20" s="4"/>
    </row>
    <row r="21" spans="1:7" x14ac:dyDescent="0.25">
      <c r="A21" s="4">
        <v>16</v>
      </c>
      <c r="B21" s="8" t="s">
        <v>18</v>
      </c>
      <c r="C21" s="8" t="s">
        <v>33</v>
      </c>
      <c r="D21" s="4" t="s">
        <v>35</v>
      </c>
      <c r="E21" s="4">
        <v>5</v>
      </c>
      <c r="F21" s="4"/>
      <c r="G21" s="4"/>
    </row>
    <row r="22" spans="1:7" x14ac:dyDescent="0.25">
      <c r="A22" s="4">
        <v>17</v>
      </c>
      <c r="B22" s="8" t="s">
        <v>19</v>
      </c>
      <c r="C22" s="8" t="s">
        <v>34</v>
      </c>
      <c r="D22" s="4" t="s">
        <v>37</v>
      </c>
      <c r="E22" s="4">
        <v>5</v>
      </c>
      <c r="F22" s="4"/>
      <c r="G22" s="4"/>
    </row>
    <row r="23" spans="1:7" ht="31.5" x14ac:dyDescent="0.25">
      <c r="A23" s="4">
        <v>18</v>
      </c>
      <c r="B23" s="8" t="s">
        <v>52</v>
      </c>
      <c r="C23" s="8" t="s">
        <v>9</v>
      </c>
      <c r="D23" s="4" t="s">
        <v>37</v>
      </c>
      <c r="E23" s="4">
        <v>12</v>
      </c>
      <c r="F23" s="4"/>
      <c r="G23" s="4"/>
    </row>
    <row r="24" spans="1:7" x14ac:dyDescent="0.25">
      <c r="A24" s="4">
        <v>19</v>
      </c>
      <c r="B24" s="8" t="s">
        <v>53</v>
      </c>
      <c r="C24" s="8" t="s">
        <v>10</v>
      </c>
      <c r="D24" s="4" t="s">
        <v>36</v>
      </c>
      <c r="E24" s="4">
        <v>25</v>
      </c>
      <c r="F24" s="4"/>
      <c r="G24" s="4"/>
    </row>
    <row r="25" spans="1:7" x14ac:dyDescent="0.25">
      <c r="A25" s="4">
        <v>20</v>
      </c>
      <c r="B25" s="8" t="s">
        <v>20</v>
      </c>
      <c r="C25" s="8" t="s">
        <v>11</v>
      </c>
      <c r="D25" s="4" t="s">
        <v>35</v>
      </c>
      <c r="E25" s="6">
        <v>10</v>
      </c>
      <c r="F25" s="4"/>
      <c r="G25" s="4"/>
    </row>
    <row r="26" spans="1:7" x14ac:dyDescent="0.25">
      <c r="A26" s="4">
        <v>21</v>
      </c>
      <c r="B26" s="8" t="s">
        <v>21</v>
      </c>
      <c r="C26" s="8" t="s">
        <v>12</v>
      </c>
      <c r="D26" s="4" t="s">
        <v>37</v>
      </c>
      <c r="E26" s="4">
        <v>20</v>
      </c>
      <c r="F26" s="4"/>
      <c r="G26" s="4"/>
    </row>
    <row r="27" spans="1:7" ht="31.5" x14ac:dyDescent="0.25">
      <c r="A27" s="4">
        <v>22</v>
      </c>
      <c r="B27" s="8" t="s">
        <v>22</v>
      </c>
      <c r="C27" s="8" t="s">
        <v>0</v>
      </c>
      <c r="D27" s="4" t="s">
        <v>37</v>
      </c>
      <c r="E27" s="4">
        <v>30</v>
      </c>
      <c r="F27" s="4"/>
      <c r="G27" s="4"/>
    </row>
    <row r="28" spans="1:7" ht="31.5" x14ac:dyDescent="0.25">
      <c r="A28" s="4">
        <v>23</v>
      </c>
      <c r="B28" s="8" t="s">
        <v>54</v>
      </c>
      <c r="C28" s="8" t="s">
        <v>59</v>
      </c>
      <c r="D28" s="4" t="s">
        <v>37</v>
      </c>
      <c r="E28" s="4">
        <v>5</v>
      </c>
      <c r="F28" s="4"/>
      <c r="G28" s="4"/>
    </row>
    <row r="29" spans="1:7" x14ac:dyDescent="0.25">
      <c r="A29" s="4">
        <v>24</v>
      </c>
      <c r="B29" s="8" t="s">
        <v>55</v>
      </c>
      <c r="C29" s="8" t="s">
        <v>29</v>
      </c>
      <c r="D29" s="4" t="s">
        <v>38</v>
      </c>
      <c r="E29" s="4">
        <v>200</v>
      </c>
      <c r="F29" s="4"/>
      <c r="G29" s="4"/>
    </row>
    <row r="30" spans="1:7" ht="42" customHeight="1" x14ac:dyDescent="0.25">
      <c r="A30" s="4">
        <v>25</v>
      </c>
      <c r="B30" s="8" t="s">
        <v>56</v>
      </c>
      <c r="C30" s="8" t="s">
        <v>58</v>
      </c>
      <c r="D30" s="4" t="s">
        <v>37</v>
      </c>
      <c r="E30" s="4">
        <v>3</v>
      </c>
      <c r="F30" s="4"/>
      <c r="G30" s="4"/>
    </row>
    <row r="31" spans="1:7" ht="42" customHeight="1" x14ac:dyDescent="0.25">
      <c r="A31" s="4">
        <v>26</v>
      </c>
      <c r="B31" s="8" t="s">
        <v>57</v>
      </c>
      <c r="C31" s="8" t="s">
        <v>58</v>
      </c>
      <c r="D31" s="4" t="s">
        <v>38</v>
      </c>
      <c r="E31" s="4">
        <v>2</v>
      </c>
      <c r="F31" s="4"/>
      <c r="G31" s="4"/>
    </row>
  </sheetData>
  <mergeCells count="1">
    <mergeCell ref="A3:G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1"/>
  <sheetViews>
    <sheetView topLeftCell="A25" workbookViewId="0">
      <selection activeCell="A34" sqref="A34:XFD34"/>
    </sheetView>
  </sheetViews>
  <sheetFormatPr defaultRowHeight="15.75" x14ac:dyDescent="0.25"/>
  <cols>
    <col min="1" max="1" width="5.5703125" style="5" customWidth="1"/>
    <col min="2" max="3" width="50.7109375" style="9" customWidth="1"/>
    <col min="4" max="4" width="10.5703125" style="5" customWidth="1"/>
    <col min="5" max="5" width="7.42578125" style="5" customWidth="1"/>
    <col min="6" max="6" width="9.140625" style="5"/>
    <col min="7" max="7" width="13.85546875" style="5" customWidth="1"/>
    <col min="8" max="16384" width="9.140625" style="1"/>
  </cols>
  <sheetData>
    <row r="1" spans="1:7" x14ac:dyDescent="0.25">
      <c r="G1" s="10" t="s">
        <v>49</v>
      </c>
    </row>
    <row r="2" spans="1:7" x14ac:dyDescent="0.25">
      <c r="G2" s="10" t="s">
        <v>50</v>
      </c>
    </row>
    <row r="3" spans="1:7" ht="18.75" x14ac:dyDescent="0.25">
      <c r="A3" s="82" t="s">
        <v>48</v>
      </c>
      <c r="B3" s="82"/>
      <c r="C3" s="82"/>
      <c r="D3" s="82"/>
      <c r="E3" s="82"/>
      <c r="F3" s="82"/>
      <c r="G3" s="82"/>
    </row>
    <row r="5" spans="1:7" s="3" customFormat="1" ht="41.25" customHeight="1" x14ac:dyDescent="0.25">
      <c r="A5" s="2" t="s">
        <v>45</v>
      </c>
      <c r="B5" s="2" t="s">
        <v>60</v>
      </c>
      <c r="C5" s="2" t="s">
        <v>61</v>
      </c>
      <c r="D5" s="2" t="s">
        <v>41</v>
      </c>
      <c r="E5" s="2" t="s">
        <v>42</v>
      </c>
      <c r="F5" s="2" t="s">
        <v>43</v>
      </c>
      <c r="G5" s="2" t="s">
        <v>44</v>
      </c>
    </row>
    <row r="6" spans="1:7" x14ac:dyDescent="0.25">
      <c r="A6" s="4">
        <v>1</v>
      </c>
      <c r="B6" s="7" t="s">
        <v>3</v>
      </c>
      <c r="C6" s="8" t="s">
        <v>0</v>
      </c>
      <c r="D6" s="4" t="s">
        <v>37</v>
      </c>
      <c r="E6" s="4">
        <v>20</v>
      </c>
      <c r="F6" s="4"/>
      <c r="G6" s="4"/>
    </row>
    <row r="7" spans="1:7" x14ac:dyDescent="0.25">
      <c r="A7" s="4">
        <v>2</v>
      </c>
      <c r="B7" s="8" t="s">
        <v>4</v>
      </c>
      <c r="C7" s="8" t="s">
        <v>5</v>
      </c>
      <c r="D7" s="4" t="s">
        <v>37</v>
      </c>
      <c r="E7" s="4">
        <v>10</v>
      </c>
      <c r="F7" s="4"/>
      <c r="G7" s="4"/>
    </row>
    <row r="8" spans="1:7" x14ac:dyDescent="0.25">
      <c r="A8" s="4">
        <v>3</v>
      </c>
      <c r="B8" s="8" t="s">
        <v>1</v>
      </c>
      <c r="C8" s="8" t="s">
        <v>6</v>
      </c>
      <c r="D8" s="4" t="s">
        <v>38</v>
      </c>
      <c r="E8" s="4">
        <v>50</v>
      </c>
      <c r="F8" s="4"/>
      <c r="G8" s="4"/>
    </row>
    <row r="9" spans="1:7" x14ac:dyDescent="0.25">
      <c r="A9" s="4">
        <v>4</v>
      </c>
      <c r="B9" s="8" t="s">
        <v>1</v>
      </c>
      <c r="C9" s="8" t="s">
        <v>23</v>
      </c>
      <c r="D9" s="4" t="s">
        <v>38</v>
      </c>
      <c r="E9" s="4">
        <v>50</v>
      </c>
      <c r="F9" s="4"/>
      <c r="G9" s="4"/>
    </row>
    <row r="10" spans="1:7" x14ac:dyDescent="0.25">
      <c r="A10" s="4">
        <v>5</v>
      </c>
      <c r="B10" s="8" t="s">
        <v>1</v>
      </c>
      <c r="C10" s="8" t="s">
        <v>24</v>
      </c>
      <c r="D10" s="4" t="s">
        <v>38</v>
      </c>
      <c r="E10" s="4">
        <v>50</v>
      </c>
      <c r="F10" s="4"/>
      <c r="G10" s="4"/>
    </row>
    <row r="11" spans="1:7" x14ac:dyDescent="0.25">
      <c r="A11" s="4">
        <v>6</v>
      </c>
      <c r="B11" s="8" t="s">
        <v>1</v>
      </c>
      <c r="C11" s="8" t="s">
        <v>25</v>
      </c>
      <c r="D11" s="4" t="s">
        <v>38</v>
      </c>
      <c r="E11" s="4">
        <v>50</v>
      </c>
      <c r="F11" s="4"/>
      <c r="G11" s="4"/>
    </row>
    <row r="12" spans="1:7" x14ac:dyDescent="0.25">
      <c r="A12" s="4">
        <v>7</v>
      </c>
      <c r="B12" s="8" t="s">
        <v>2</v>
      </c>
      <c r="C12" s="8" t="s">
        <v>26</v>
      </c>
      <c r="D12" s="4" t="s">
        <v>38</v>
      </c>
      <c r="E12" s="4">
        <v>50</v>
      </c>
      <c r="F12" s="4"/>
      <c r="G12" s="4"/>
    </row>
    <row r="13" spans="1:7" x14ac:dyDescent="0.25">
      <c r="A13" s="4">
        <v>8</v>
      </c>
      <c r="B13" s="8" t="s">
        <v>2</v>
      </c>
      <c r="C13" s="8" t="s">
        <v>27</v>
      </c>
      <c r="D13" s="4" t="s">
        <v>38</v>
      </c>
      <c r="E13" s="4">
        <v>50</v>
      </c>
      <c r="F13" s="4"/>
      <c r="G13" s="4"/>
    </row>
    <row r="14" spans="1:7" x14ac:dyDescent="0.25">
      <c r="A14" s="4">
        <v>9</v>
      </c>
      <c r="B14" s="8" t="s">
        <v>2</v>
      </c>
      <c r="C14" s="8" t="s">
        <v>28</v>
      </c>
      <c r="D14" s="4" t="s">
        <v>38</v>
      </c>
      <c r="E14" s="4">
        <v>50</v>
      </c>
      <c r="F14" s="4"/>
      <c r="G14" s="4"/>
    </row>
    <row r="15" spans="1:7" x14ac:dyDescent="0.25">
      <c r="A15" s="4">
        <v>10</v>
      </c>
      <c r="B15" s="8" t="s">
        <v>13</v>
      </c>
      <c r="C15" s="8" t="s">
        <v>29</v>
      </c>
      <c r="D15" s="4" t="s">
        <v>35</v>
      </c>
      <c r="E15" s="4">
        <v>5</v>
      </c>
      <c r="F15" s="4"/>
      <c r="G15" s="4"/>
    </row>
    <row r="16" spans="1:7" ht="31.5" x14ac:dyDescent="0.25">
      <c r="A16" s="4">
        <v>11</v>
      </c>
      <c r="B16" s="7" t="s">
        <v>14</v>
      </c>
      <c r="C16" s="8" t="s">
        <v>30</v>
      </c>
      <c r="D16" s="4" t="s">
        <v>37</v>
      </c>
      <c r="E16" s="4">
        <v>20</v>
      </c>
      <c r="F16" s="4"/>
      <c r="G16" s="4"/>
    </row>
    <row r="17" spans="1:7" ht="31.5" x14ac:dyDescent="0.25">
      <c r="A17" s="4">
        <v>12</v>
      </c>
      <c r="B17" s="8" t="s">
        <v>15</v>
      </c>
      <c r="C17" s="8" t="s">
        <v>7</v>
      </c>
      <c r="D17" s="4" t="s">
        <v>38</v>
      </c>
      <c r="E17" s="4">
        <v>3</v>
      </c>
      <c r="F17" s="4"/>
      <c r="G17" s="4"/>
    </row>
    <row r="18" spans="1:7" ht="31.5" x14ac:dyDescent="0.25">
      <c r="A18" s="4">
        <v>13</v>
      </c>
      <c r="B18" s="8" t="s">
        <v>16</v>
      </c>
      <c r="C18" s="8" t="s">
        <v>31</v>
      </c>
      <c r="D18" s="4" t="s">
        <v>38</v>
      </c>
      <c r="E18" s="4">
        <v>3</v>
      </c>
      <c r="F18" s="4"/>
      <c r="G18" s="4"/>
    </row>
    <row r="19" spans="1:7" ht="31.5" x14ac:dyDescent="0.25">
      <c r="A19" s="4">
        <v>14</v>
      </c>
      <c r="B19" s="8" t="s">
        <v>17</v>
      </c>
      <c r="C19" s="8" t="s">
        <v>32</v>
      </c>
      <c r="D19" s="4" t="s">
        <v>39</v>
      </c>
      <c r="E19" s="4">
        <v>5</v>
      </c>
      <c r="F19" s="4"/>
      <c r="G19" s="4"/>
    </row>
    <row r="20" spans="1:7" x14ac:dyDescent="0.25">
      <c r="A20" s="4">
        <v>15</v>
      </c>
      <c r="B20" s="8" t="s">
        <v>51</v>
      </c>
      <c r="C20" s="8" t="s">
        <v>8</v>
      </c>
      <c r="D20" s="4" t="s">
        <v>40</v>
      </c>
      <c r="E20" s="4">
        <v>100</v>
      </c>
      <c r="F20" s="4"/>
      <c r="G20" s="4"/>
    </row>
    <row r="21" spans="1:7" x14ac:dyDescent="0.25">
      <c r="A21" s="4">
        <v>16</v>
      </c>
      <c r="B21" s="8" t="s">
        <v>18</v>
      </c>
      <c r="C21" s="8" t="s">
        <v>33</v>
      </c>
      <c r="D21" s="4" t="s">
        <v>35</v>
      </c>
      <c r="E21" s="4">
        <v>5</v>
      </c>
      <c r="F21" s="4"/>
      <c r="G21" s="4"/>
    </row>
    <row r="22" spans="1:7" x14ac:dyDescent="0.25">
      <c r="A22" s="4">
        <v>17</v>
      </c>
      <c r="B22" s="8" t="s">
        <v>19</v>
      </c>
      <c r="C22" s="8" t="s">
        <v>34</v>
      </c>
      <c r="D22" s="4" t="s">
        <v>37</v>
      </c>
      <c r="E22" s="4">
        <v>5</v>
      </c>
      <c r="F22" s="4"/>
      <c r="G22" s="4"/>
    </row>
    <row r="23" spans="1:7" ht="31.5" x14ac:dyDescent="0.25">
      <c r="A23" s="4">
        <v>18</v>
      </c>
      <c r="B23" s="8" t="s">
        <v>52</v>
      </c>
      <c r="C23" s="8" t="s">
        <v>9</v>
      </c>
      <c r="D23" s="4" t="s">
        <v>37</v>
      </c>
      <c r="E23" s="4">
        <v>12</v>
      </c>
      <c r="F23" s="4"/>
      <c r="G23" s="4"/>
    </row>
    <row r="24" spans="1:7" x14ac:dyDescent="0.25">
      <c r="A24" s="4">
        <v>19</v>
      </c>
      <c r="B24" s="8" t="s">
        <v>53</v>
      </c>
      <c r="C24" s="8" t="s">
        <v>10</v>
      </c>
      <c r="D24" s="4" t="s">
        <v>36</v>
      </c>
      <c r="E24" s="4">
        <v>25</v>
      </c>
      <c r="F24" s="4"/>
      <c r="G24" s="4"/>
    </row>
    <row r="25" spans="1:7" x14ac:dyDescent="0.25">
      <c r="A25" s="4">
        <v>20</v>
      </c>
      <c r="B25" s="8" t="s">
        <v>20</v>
      </c>
      <c r="C25" s="8" t="s">
        <v>11</v>
      </c>
      <c r="D25" s="4" t="s">
        <v>35</v>
      </c>
      <c r="E25" s="6">
        <v>10</v>
      </c>
      <c r="F25" s="4"/>
      <c r="G25" s="4"/>
    </row>
    <row r="26" spans="1:7" x14ac:dyDescent="0.25">
      <c r="A26" s="4">
        <v>21</v>
      </c>
      <c r="B26" s="8" t="s">
        <v>21</v>
      </c>
      <c r="C26" s="8" t="s">
        <v>12</v>
      </c>
      <c r="D26" s="4" t="s">
        <v>37</v>
      </c>
      <c r="E26" s="4">
        <v>20</v>
      </c>
      <c r="F26" s="4"/>
      <c r="G26" s="4"/>
    </row>
    <row r="27" spans="1:7" ht="31.5" x14ac:dyDescent="0.25">
      <c r="A27" s="4">
        <v>22</v>
      </c>
      <c r="B27" s="8" t="s">
        <v>22</v>
      </c>
      <c r="C27" s="8" t="s">
        <v>0</v>
      </c>
      <c r="D27" s="4" t="s">
        <v>37</v>
      </c>
      <c r="E27" s="4">
        <v>30</v>
      </c>
      <c r="F27" s="4"/>
      <c r="G27" s="4"/>
    </row>
    <row r="28" spans="1:7" ht="31.5" x14ac:dyDescent="0.25">
      <c r="A28" s="4">
        <v>23</v>
      </c>
      <c r="B28" s="8" t="s">
        <v>54</v>
      </c>
      <c r="C28" s="8" t="s">
        <v>59</v>
      </c>
      <c r="D28" s="4" t="s">
        <v>37</v>
      </c>
      <c r="E28" s="4">
        <v>5</v>
      </c>
      <c r="F28" s="4"/>
      <c r="G28" s="4"/>
    </row>
    <row r="29" spans="1:7" x14ac:dyDescent="0.25">
      <c r="A29" s="4">
        <v>24</v>
      </c>
      <c r="B29" s="8" t="s">
        <v>55</v>
      </c>
      <c r="C29" s="8" t="s">
        <v>29</v>
      </c>
      <c r="D29" s="4" t="s">
        <v>38</v>
      </c>
      <c r="E29" s="4">
        <v>200</v>
      </c>
      <c r="F29" s="4"/>
      <c r="G29" s="4"/>
    </row>
    <row r="30" spans="1:7" ht="42" customHeight="1" x14ac:dyDescent="0.25">
      <c r="A30" s="4">
        <v>25</v>
      </c>
      <c r="B30" s="8" t="s">
        <v>56</v>
      </c>
      <c r="C30" s="8" t="s">
        <v>58</v>
      </c>
      <c r="D30" s="4" t="s">
        <v>37</v>
      </c>
      <c r="E30" s="4">
        <v>3</v>
      </c>
      <c r="F30" s="4"/>
      <c r="G30" s="4"/>
    </row>
    <row r="31" spans="1:7" ht="50.25" customHeight="1" x14ac:dyDescent="0.25">
      <c r="A31" s="4">
        <v>26</v>
      </c>
      <c r="B31" s="8" t="s">
        <v>57</v>
      </c>
      <c r="C31" s="8" t="s">
        <v>58</v>
      </c>
      <c r="D31" s="4" t="s">
        <v>38</v>
      </c>
      <c r="E31" s="4">
        <v>2</v>
      </c>
      <c r="F31" s="4"/>
      <c r="G31" s="4"/>
    </row>
  </sheetData>
  <mergeCells count="1">
    <mergeCell ref="A3:G3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94"/>
  <sheetViews>
    <sheetView view="pageBreakPreview" zoomScale="85" zoomScaleNormal="100" zoomScaleSheetLayoutView="85" workbookViewId="0">
      <selection activeCell="A7" sqref="A7:G7"/>
    </sheetView>
  </sheetViews>
  <sheetFormatPr defaultColWidth="9.140625" defaultRowHeight="15.75" x14ac:dyDescent="0.25"/>
  <cols>
    <col min="1" max="1" width="5.28515625" style="16" customWidth="1"/>
    <col min="2" max="2" width="36.28515625" style="16" bestFit="1" customWidth="1"/>
    <col min="3" max="3" width="34.85546875" style="16" customWidth="1"/>
    <col min="4" max="4" width="8" style="16" customWidth="1"/>
    <col min="5" max="5" width="7.42578125" style="16" customWidth="1"/>
    <col min="6" max="6" width="14.42578125" style="16" customWidth="1"/>
    <col min="7" max="7" width="16.28515625" style="16" customWidth="1"/>
    <col min="8" max="8" width="8.42578125" style="16" customWidth="1"/>
    <col min="9" max="9" width="13.140625" style="17" customWidth="1"/>
    <col min="10" max="10" width="8.42578125" style="16" customWidth="1"/>
    <col min="11" max="11" width="13.140625" style="17" customWidth="1"/>
    <col min="12" max="12" width="8.42578125" style="16" customWidth="1"/>
    <col min="13" max="13" width="13.140625" style="17" customWidth="1"/>
    <col min="14" max="14" width="8.42578125" style="16" customWidth="1"/>
    <col min="15" max="15" width="13.140625" style="17" customWidth="1"/>
    <col min="16" max="16" width="8.42578125" style="16" customWidth="1"/>
    <col min="17" max="17" width="13.140625" style="17" customWidth="1"/>
    <col min="18" max="18" width="8.42578125" style="16" customWidth="1"/>
    <col min="19" max="19" width="13.140625" style="17" customWidth="1"/>
    <col min="20" max="20" width="8.42578125" style="16" customWidth="1"/>
    <col min="21" max="21" width="13.140625" style="17" customWidth="1"/>
    <col min="22" max="22" width="8.42578125" style="16" customWidth="1"/>
    <col min="23" max="23" width="14.140625" style="17" customWidth="1"/>
    <col min="24" max="16384" width="9.140625" style="16"/>
  </cols>
  <sheetData>
    <row r="1" spans="1:32" x14ac:dyDescent="0.25">
      <c r="A1" s="85" t="s">
        <v>153</v>
      </c>
      <c r="B1" s="85"/>
      <c r="C1" s="85"/>
      <c r="D1" s="85"/>
      <c r="E1" s="85"/>
      <c r="F1" s="85"/>
      <c r="G1" s="85"/>
    </row>
    <row r="2" spans="1:32" s="18" customFormat="1" x14ac:dyDescent="0.25">
      <c r="A2" s="85" t="s">
        <v>68</v>
      </c>
      <c r="B2" s="85"/>
      <c r="C2" s="85"/>
      <c r="D2" s="85"/>
      <c r="E2" s="85"/>
      <c r="F2" s="85"/>
      <c r="G2" s="85"/>
      <c r="I2" s="19"/>
      <c r="K2" s="19"/>
      <c r="M2" s="19"/>
      <c r="O2" s="19"/>
      <c r="Q2" s="19"/>
      <c r="S2" s="19"/>
      <c r="U2" s="19"/>
      <c r="W2" s="19"/>
    </row>
    <row r="3" spans="1:32" x14ac:dyDescent="0.25">
      <c r="A3" s="20"/>
      <c r="B3" s="20"/>
      <c r="C3" s="20"/>
      <c r="D3" s="20"/>
      <c r="E3" s="20"/>
      <c r="F3" s="20"/>
    </row>
    <row r="4" spans="1:32" x14ac:dyDescent="0.25">
      <c r="A4" s="21" t="s">
        <v>69</v>
      </c>
      <c r="E4" s="86" t="s">
        <v>131</v>
      </c>
      <c r="F4" s="86"/>
      <c r="G4" s="86"/>
    </row>
    <row r="5" spans="1:32" x14ac:dyDescent="0.25">
      <c r="D5" s="18"/>
    </row>
    <row r="6" spans="1:32" x14ac:dyDescent="0.25">
      <c r="D6" s="18"/>
    </row>
    <row r="7" spans="1:32" ht="49.5" customHeight="1" x14ac:dyDescent="0.25">
      <c r="A7" s="87" t="s">
        <v>152</v>
      </c>
      <c r="B7" s="87"/>
      <c r="C7" s="87"/>
      <c r="D7" s="87"/>
      <c r="E7" s="87"/>
      <c r="F7" s="87"/>
      <c r="G7" s="87"/>
      <c r="H7" s="110"/>
      <c r="I7" s="110"/>
      <c r="J7" s="111"/>
      <c r="K7" s="111"/>
      <c r="L7" s="112"/>
      <c r="M7" s="112"/>
      <c r="N7" s="113"/>
      <c r="O7" s="113"/>
      <c r="P7" s="112"/>
      <c r="Q7" s="112"/>
      <c r="R7" s="114"/>
      <c r="S7" s="114"/>
      <c r="T7" s="40"/>
    </row>
    <row r="8" spans="1:32" ht="17.25" customHeight="1" x14ac:dyDescent="0.25">
      <c r="A8" s="22"/>
      <c r="B8" s="22"/>
      <c r="C8" s="22"/>
      <c r="D8" s="22"/>
      <c r="E8" s="22"/>
      <c r="F8" s="22"/>
      <c r="G8" s="22"/>
      <c r="J8" s="40"/>
      <c r="K8" s="26"/>
      <c r="L8" s="40"/>
      <c r="M8" s="26"/>
      <c r="N8" s="40"/>
      <c r="O8" s="26"/>
      <c r="P8" s="40"/>
      <c r="Q8" s="26"/>
      <c r="R8" s="40"/>
      <c r="S8" s="26"/>
      <c r="T8" s="40"/>
    </row>
    <row r="9" spans="1:32" ht="54" customHeight="1" x14ac:dyDescent="0.25">
      <c r="A9" s="87" t="s">
        <v>84</v>
      </c>
      <c r="B9" s="87"/>
      <c r="C9" s="87"/>
      <c r="D9" s="87"/>
      <c r="E9" s="87"/>
      <c r="F9" s="87"/>
      <c r="G9" s="87"/>
      <c r="J9" s="40"/>
      <c r="K9" s="116"/>
      <c r="L9" s="116"/>
      <c r="M9" s="117"/>
      <c r="N9" s="117"/>
      <c r="O9" s="118"/>
      <c r="P9" s="118"/>
      <c r="Q9" s="117"/>
      <c r="R9" s="117"/>
      <c r="S9" s="116"/>
      <c r="T9" s="116"/>
      <c r="U9" s="115" t="s">
        <v>117</v>
      </c>
      <c r="V9" s="104"/>
      <c r="W9" s="108" t="s">
        <v>119</v>
      </c>
      <c r="X9" s="108"/>
      <c r="Y9" s="103" t="s">
        <v>120</v>
      </c>
      <c r="Z9" s="104"/>
      <c r="AA9" s="101" t="s">
        <v>121</v>
      </c>
      <c r="AB9" s="102"/>
      <c r="AC9" s="107" t="s">
        <v>122</v>
      </c>
      <c r="AD9" s="107"/>
      <c r="AE9" s="101" t="s">
        <v>123</v>
      </c>
      <c r="AF9" s="102"/>
    </row>
    <row r="10" spans="1:32" ht="17.25" customHeight="1" x14ac:dyDescent="0.25">
      <c r="A10" s="22"/>
      <c r="B10" s="22"/>
      <c r="C10" s="22"/>
      <c r="D10" s="22"/>
      <c r="E10" s="22"/>
      <c r="F10" s="22"/>
      <c r="G10" s="22"/>
      <c r="J10" s="40"/>
      <c r="K10" s="26"/>
      <c r="L10" s="40"/>
      <c r="M10" s="26"/>
      <c r="N10" s="40"/>
      <c r="O10" s="26"/>
      <c r="P10" s="40"/>
      <c r="Q10" s="26"/>
      <c r="R10" s="40"/>
      <c r="S10" s="26"/>
      <c r="T10" s="40"/>
    </row>
    <row r="11" spans="1:32" ht="50.25" customHeight="1" x14ac:dyDescent="0.25">
      <c r="A11" s="83" t="s">
        <v>151</v>
      </c>
      <c r="B11" s="83"/>
      <c r="C11" s="83"/>
      <c r="D11" s="83"/>
      <c r="E11" s="83"/>
      <c r="F11" s="83"/>
      <c r="G11" s="83"/>
    </row>
    <row r="12" spans="1:32" ht="19.5" customHeight="1" x14ac:dyDescent="0.25">
      <c r="A12" s="23"/>
      <c r="B12" s="23"/>
      <c r="C12" s="23"/>
      <c r="D12" s="23"/>
      <c r="E12" s="23"/>
      <c r="F12" s="23"/>
      <c r="G12" s="23"/>
    </row>
    <row r="13" spans="1:32" ht="47.25" x14ac:dyDescent="0.25">
      <c r="A13" s="80" t="s">
        <v>70</v>
      </c>
      <c r="B13" s="80" t="s">
        <v>71</v>
      </c>
      <c r="C13" s="88" t="s">
        <v>72</v>
      </c>
      <c r="D13" s="88"/>
      <c r="E13" s="88"/>
      <c r="F13" s="88" t="s">
        <v>73</v>
      </c>
      <c r="G13" s="88"/>
    </row>
    <row r="14" spans="1:32" x14ac:dyDescent="0.25">
      <c r="A14" s="24">
        <v>1</v>
      </c>
      <c r="B14" s="109" t="s">
        <v>106</v>
      </c>
      <c r="C14" s="84" t="s">
        <v>132</v>
      </c>
      <c r="D14" s="84"/>
      <c r="E14" s="84"/>
      <c r="F14" s="38">
        <v>44788</v>
      </c>
      <c r="G14" s="39">
        <v>0.52638888888888891</v>
      </c>
      <c r="I14" s="26"/>
      <c r="K14" s="26"/>
      <c r="M14" s="26"/>
      <c r="O14" s="26"/>
      <c r="Q14" s="26"/>
      <c r="S14" s="26"/>
      <c r="U14" s="26"/>
      <c r="W14" s="26"/>
    </row>
    <row r="15" spans="1:32" ht="15.75" customHeight="1" x14ac:dyDescent="0.25">
      <c r="A15" s="24">
        <v>2</v>
      </c>
      <c r="B15" s="109" t="s">
        <v>82</v>
      </c>
      <c r="C15" s="84" t="s">
        <v>137</v>
      </c>
      <c r="D15" s="84"/>
      <c r="E15" s="84"/>
      <c r="F15" s="38">
        <v>44790</v>
      </c>
      <c r="G15" s="39">
        <v>0.42222222222222222</v>
      </c>
      <c r="I15" s="27"/>
      <c r="K15" s="27"/>
      <c r="M15" s="27"/>
      <c r="O15" s="27"/>
      <c r="Q15" s="27"/>
      <c r="S15" s="27"/>
      <c r="U15" s="27"/>
      <c r="W15" s="27"/>
    </row>
    <row r="16" spans="1:32" x14ac:dyDescent="0.25">
      <c r="A16" s="24">
        <v>3</v>
      </c>
      <c r="B16" s="109" t="s">
        <v>107</v>
      </c>
      <c r="C16" s="84" t="s">
        <v>148</v>
      </c>
      <c r="D16" s="84"/>
      <c r="E16" s="84"/>
      <c r="F16" s="38">
        <v>44788</v>
      </c>
      <c r="G16" s="39">
        <v>0.62569444444444444</v>
      </c>
      <c r="I16" s="27"/>
      <c r="K16" s="27"/>
      <c r="M16" s="27"/>
      <c r="O16" s="27"/>
      <c r="Q16" s="27"/>
      <c r="S16" s="27"/>
      <c r="U16" s="27"/>
      <c r="W16" s="27"/>
    </row>
    <row r="17" spans="1:23" x14ac:dyDescent="0.25">
      <c r="A17" s="24">
        <v>4</v>
      </c>
      <c r="B17" s="109" t="s">
        <v>110</v>
      </c>
      <c r="C17" s="84" t="s">
        <v>147</v>
      </c>
      <c r="D17" s="84"/>
      <c r="E17" s="84"/>
      <c r="F17" s="38">
        <v>44788</v>
      </c>
      <c r="G17" s="39">
        <v>0.6430555555555556</v>
      </c>
      <c r="I17" s="27"/>
      <c r="K17" s="27"/>
      <c r="M17" s="27"/>
      <c r="O17" s="27"/>
      <c r="Q17" s="27"/>
      <c r="S17" s="27"/>
      <c r="U17" s="27"/>
      <c r="W17" s="27"/>
    </row>
    <row r="18" spans="1:23" x14ac:dyDescent="0.25">
      <c r="A18" s="24">
        <v>5</v>
      </c>
      <c r="B18" s="25" t="s">
        <v>111</v>
      </c>
      <c r="C18" s="84" t="s">
        <v>146</v>
      </c>
      <c r="D18" s="84"/>
      <c r="E18" s="84"/>
      <c r="F18" s="38">
        <v>44788</v>
      </c>
      <c r="G18" s="39">
        <v>0.66111111111111109</v>
      </c>
      <c r="I18" s="27"/>
      <c r="K18" s="27"/>
      <c r="M18" s="27"/>
      <c r="O18" s="27"/>
      <c r="Q18" s="27"/>
      <c r="S18" s="27"/>
      <c r="U18" s="27"/>
      <c r="W18" s="27"/>
    </row>
    <row r="19" spans="1:23" x14ac:dyDescent="0.25">
      <c r="A19" s="24">
        <v>6</v>
      </c>
      <c r="B19" s="25" t="s">
        <v>112</v>
      </c>
      <c r="C19" s="84" t="s">
        <v>145</v>
      </c>
      <c r="D19" s="84"/>
      <c r="E19" s="84"/>
      <c r="F19" s="38">
        <v>44788</v>
      </c>
      <c r="G19" s="39">
        <v>0.68541666666666667</v>
      </c>
      <c r="I19" s="27"/>
      <c r="K19" s="27"/>
      <c r="M19" s="27"/>
      <c r="O19" s="27"/>
      <c r="Q19" s="27"/>
      <c r="S19" s="27"/>
      <c r="U19" s="27"/>
      <c r="W19" s="27"/>
    </row>
    <row r="20" spans="1:23" x14ac:dyDescent="0.25">
      <c r="A20" s="24">
        <v>7</v>
      </c>
      <c r="B20" s="25" t="s">
        <v>113</v>
      </c>
      <c r="C20" s="84" t="s">
        <v>144</v>
      </c>
      <c r="D20" s="84"/>
      <c r="E20" s="84"/>
      <c r="F20" s="38">
        <v>44789</v>
      </c>
      <c r="G20" s="39">
        <v>0.48958333333333331</v>
      </c>
      <c r="I20" s="27"/>
      <c r="K20" s="27"/>
      <c r="M20" s="27"/>
      <c r="O20" s="27"/>
      <c r="Q20" s="27"/>
      <c r="S20" s="27"/>
      <c r="U20" s="27"/>
      <c r="W20" s="27"/>
    </row>
    <row r="21" spans="1:23" x14ac:dyDescent="0.25">
      <c r="A21" s="24">
        <v>8</v>
      </c>
      <c r="B21" s="25" t="s">
        <v>114</v>
      </c>
      <c r="C21" s="84" t="s">
        <v>143</v>
      </c>
      <c r="D21" s="84"/>
      <c r="E21" s="84"/>
      <c r="F21" s="38">
        <v>44789</v>
      </c>
      <c r="G21" s="39">
        <v>0.58402777777777781</v>
      </c>
      <c r="I21" s="27"/>
      <c r="K21" s="27"/>
      <c r="M21" s="27"/>
      <c r="O21" s="27"/>
      <c r="Q21" s="27"/>
      <c r="S21" s="27"/>
      <c r="U21" s="27"/>
      <c r="W21" s="27"/>
    </row>
    <row r="22" spans="1:23" x14ac:dyDescent="0.25">
      <c r="A22" s="24">
        <v>9</v>
      </c>
      <c r="B22" s="25" t="s">
        <v>115</v>
      </c>
      <c r="C22" s="84" t="s">
        <v>142</v>
      </c>
      <c r="D22" s="84"/>
      <c r="E22" s="84"/>
      <c r="F22" s="38">
        <v>44789</v>
      </c>
      <c r="G22" s="39">
        <v>0.74375000000000002</v>
      </c>
      <c r="H22" s="40"/>
      <c r="I22" s="27"/>
      <c r="J22" s="40"/>
      <c r="K22" s="27"/>
      <c r="L22" s="40"/>
      <c r="M22" s="27"/>
      <c r="N22" s="40"/>
      <c r="O22" s="27"/>
      <c r="P22" s="40"/>
      <c r="Q22" s="27"/>
      <c r="R22" s="40"/>
      <c r="S22" s="27"/>
      <c r="T22" s="40"/>
      <c r="U22" s="27"/>
      <c r="W22" s="27"/>
    </row>
    <row r="23" spans="1:23" x14ac:dyDescent="0.25">
      <c r="A23" s="24">
        <v>10</v>
      </c>
      <c r="B23" s="25" t="s">
        <v>116</v>
      </c>
      <c r="C23" s="84" t="s">
        <v>141</v>
      </c>
      <c r="D23" s="84"/>
      <c r="E23" s="84"/>
      <c r="F23" s="38">
        <v>44790</v>
      </c>
      <c r="G23" s="39">
        <v>0.375</v>
      </c>
      <c r="H23" s="40"/>
      <c r="I23" s="27"/>
      <c r="J23" s="40"/>
      <c r="K23" s="27"/>
      <c r="L23" s="40"/>
      <c r="M23" s="27"/>
      <c r="N23" s="40"/>
      <c r="O23" s="27"/>
      <c r="P23" s="40"/>
      <c r="Q23" s="27"/>
      <c r="R23" s="40"/>
      <c r="S23" s="27"/>
      <c r="T23" s="40"/>
      <c r="U23" s="27"/>
      <c r="W23" s="27"/>
    </row>
    <row r="24" spans="1:23" x14ac:dyDescent="0.25">
      <c r="A24" s="24">
        <v>11</v>
      </c>
      <c r="B24" s="25" t="s">
        <v>124</v>
      </c>
      <c r="C24" s="84" t="s">
        <v>140</v>
      </c>
      <c r="D24" s="84"/>
      <c r="E24" s="84"/>
      <c r="F24" s="38">
        <v>44790</v>
      </c>
      <c r="G24" s="39">
        <v>0.38541666666666669</v>
      </c>
      <c r="H24" s="117"/>
      <c r="I24" s="117"/>
      <c r="J24" s="116"/>
      <c r="K24" s="116"/>
      <c r="L24" s="117"/>
      <c r="M24" s="117"/>
      <c r="N24" s="116"/>
      <c r="O24" s="116"/>
      <c r="P24" s="117"/>
      <c r="Q24" s="117"/>
      <c r="R24" s="116"/>
      <c r="S24" s="116"/>
      <c r="T24" s="40"/>
      <c r="U24" s="27"/>
      <c r="W24" s="27"/>
    </row>
    <row r="25" spans="1:23" x14ac:dyDescent="0.25">
      <c r="A25" s="24">
        <v>12</v>
      </c>
      <c r="B25" s="25" t="s">
        <v>117</v>
      </c>
      <c r="C25" s="84" t="s">
        <v>139</v>
      </c>
      <c r="D25" s="84"/>
      <c r="E25" s="84"/>
      <c r="F25" s="38">
        <v>44790</v>
      </c>
      <c r="G25" s="39">
        <v>0.3979166666666667</v>
      </c>
      <c r="H25" s="40"/>
      <c r="I25" s="27"/>
      <c r="J25" s="40"/>
      <c r="K25" s="27"/>
      <c r="L25" s="40"/>
      <c r="M25" s="27"/>
      <c r="N25" s="40"/>
      <c r="O25" s="27"/>
      <c r="P25" s="40"/>
      <c r="Q25" s="27"/>
      <c r="R25" s="40"/>
      <c r="S25" s="27"/>
      <c r="T25" s="40"/>
      <c r="U25" s="27"/>
      <c r="W25" s="27"/>
    </row>
    <row r="26" spans="1:23" x14ac:dyDescent="0.25">
      <c r="A26" s="24">
        <v>13</v>
      </c>
      <c r="B26" s="25" t="s">
        <v>119</v>
      </c>
      <c r="C26" s="84" t="s">
        <v>138</v>
      </c>
      <c r="D26" s="84"/>
      <c r="E26" s="84"/>
      <c r="F26" s="38">
        <v>44790</v>
      </c>
      <c r="G26" s="39">
        <v>0.41319444444444442</v>
      </c>
      <c r="H26" s="40"/>
      <c r="I26" s="27"/>
      <c r="J26" s="40"/>
      <c r="K26" s="27"/>
      <c r="L26" s="40"/>
      <c r="M26" s="27"/>
      <c r="N26" s="40"/>
      <c r="O26" s="27"/>
      <c r="P26" s="40"/>
      <c r="Q26" s="27"/>
      <c r="R26" s="40"/>
      <c r="S26" s="27"/>
      <c r="T26" s="40"/>
      <c r="U26" s="27"/>
      <c r="W26" s="27"/>
    </row>
    <row r="27" spans="1:23" x14ac:dyDescent="0.25">
      <c r="A27" s="24">
        <v>14</v>
      </c>
      <c r="B27" s="25" t="s">
        <v>120</v>
      </c>
      <c r="C27" s="84" t="s">
        <v>135</v>
      </c>
      <c r="D27" s="84"/>
      <c r="E27" s="84"/>
      <c r="F27" s="38">
        <v>44790</v>
      </c>
      <c r="G27" s="39">
        <v>0.42499999999999999</v>
      </c>
      <c r="H27" s="40"/>
      <c r="I27" s="27"/>
      <c r="J27" s="40"/>
      <c r="K27" s="27"/>
      <c r="L27" s="40"/>
      <c r="M27" s="27"/>
      <c r="N27" s="40"/>
      <c r="O27" s="27"/>
      <c r="P27" s="40"/>
      <c r="Q27" s="27"/>
      <c r="R27" s="40"/>
      <c r="S27" s="27"/>
      <c r="T27" s="40"/>
      <c r="U27" s="27"/>
      <c r="W27" s="27"/>
    </row>
    <row r="28" spans="1:23" x14ac:dyDescent="0.25">
      <c r="A28" s="24">
        <v>15</v>
      </c>
      <c r="B28" s="25" t="s">
        <v>121</v>
      </c>
      <c r="C28" s="84" t="s">
        <v>136</v>
      </c>
      <c r="D28" s="84"/>
      <c r="E28" s="84"/>
      <c r="F28" s="38">
        <v>44790</v>
      </c>
      <c r="G28" s="39">
        <v>0.45347222222222222</v>
      </c>
      <c r="I28" s="27"/>
      <c r="K28" s="27"/>
      <c r="M28" s="27"/>
      <c r="O28" s="27"/>
      <c r="Q28" s="27"/>
      <c r="S28" s="27"/>
      <c r="U28" s="27"/>
      <c r="W28" s="27"/>
    </row>
    <row r="29" spans="1:23" x14ac:dyDescent="0.25">
      <c r="A29" s="24">
        <v>16</v>
      </c>
      <c r="B29" s="25" t="s">
        <v>122</v>
      </c>
      <c r="C29" s="84" t="s">
        <v>134</v>
      </c>
      <c r="D29" s="84"/>
      <c r="E29" s="84"/>
      <c r="F29" s="38">
        <v>44790</v>
      </c>
      <c r="G29" s="39">
        <v>0.4548611111111111</v>
      </c>
      <c r="I29" s="27"/>
      <c r="K29" s="27"/>
      <c r="M29" s="27"/>
      <c r="O29" s="27"/>
      <c r="Q29" s="27"/>
      <c r="S29" s="27"/>
      <c r="U29" s="27"/>
      <c r="W29" s="27"/>
    </row>
    <row r="30" spans="1:23" x14ac:dyDescent="0.25">
      <c r="A30" s="24">
        <v>17</v>
      </c>
      <c r="B30" s="25" t="s">
        <v>123</v>
      </c>
      <c r="C30" s="84" t="s">
        <v>133</v>
      </c>
      <c r="D30" s="84"/>
      <c r="E30" s="84"/>
      <c r="F30" s="38">
        <v>44790</v>
      </c>
      <c r="G30" s="39">
        <v>0.45624999999999999</v>
      </c>
      <c r="I30" s="27"/>
      <c r="K30" s="27"/>
      <c r="M30" s="27"/>
      <c r="O30" s="27"/>
      <c r="Q30" s="27"/>
      <c r="S30" s="27"/>
      <c r="U30" s="27"/>
      <c r="W30" s="27"/>
    </row>
    <row r="31" spans="1:23" x14ac:dyDescent="0.25">
      <c r="A31" s="28"/>
      <c r="B31" s="29"/>
      <c r="C31" s="30"/>
      <c r="D31" s="30"/>
      <c r="E31" s="30"/>
      <c r="F31" s="31"/>
      <c r="G31" s="32"/>
      <c r="I31" s="27"/>
      <c r="K31" s="27"/>
      <c r="M31" s="27"/>
      <c r="O31" s="27"/>
      <c r="Q31" s="27"/>
      <c r="S31" s="27"/>
      <c r="U31" s="27"/>
      <c r="W31" s="27"/>
    </row>
    <row r="32" spans="1:23" ht="37.5" customHeight="1" x14ac:dyDescent="0.25">
      <c r="A32" s="83" t="s">
        <v>149</v>
      </c>
      <c r="B32" s="83"/>
      <c r="C32" s="83"/>
      <c r="D32" s="83"/>
      <c r="E32" s="83"/>
      <c r="F32" s="83"/>
      <c r="G32" s="83"/>
      <c r="I32" s="16"/>
      <c r="K32" s="16"/>
      <c r="M32" s="16"/>
      <c r="O32" s="16"/>
      <c r="Q32" s="16"/>
      <c r="S32" s="16"/>
      <c r="U32" s="16"/>
      <c r="W32" s="16"/>
    </row>
    <row r="33" spans="1:23" ht="19.5" customHeight="1" x14ac:dyDescent="0.25">
      <c r="A33" s="33"/>
      <c r="B33" s="33"/>
      <c r="C33" s="33"/>
      <c r="D33" s="33"/>
      <c r="E33" s="33"/>
      <c r="F33" s="33"/>
      <c r="G33" s="33"/>
      <c r="I33" s="16"/>
      <c r="K33" s="16"/>
      <c r="M33" s="16"/>
      <c r="O33" s="16"/>
      <c r="Q33" s="16"/>
      <c r="S33" s="16"/>
      <c r="U33" s="16"/>
      <c r="W33" s="16"/>
    </row>
    <row r="34" spans="1:23" ht="35.25" customHeight="1" x14ac:dyDescent="0.25">
      <c r="A34" s="89" t="s">
        <v>150</v>
      </c>
      <c r="B34" s="89"/>
      <c r="C34" s="89"/>
      <c r="D34" s="89"/>
      <c r="E34" s="89"/>
      <c r="F34" s="89"/>
      <c r="G34" s="89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</row>
    <row r="35" spans="1:23" ht="30.75" customHeight="1" x14ac:dyDescent="0.25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16"/>
      <c r="S35" s="16"/>
      <c r="U35" s="16"/>
      <c r="W35" s="16"/>
    </row>
    <row r="36" spans="1:23" ht="15.75" customHeight="1" x14ac:dyDescent="0.25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16"/>
      <c r="S36" s="16"/>
      <c r="U36" s="16"/>
      <c r="W36" s="16"/>
    </row>
    <row r="37" spans="1:23" x14ac:dyDescent="0.25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16"/>
      <c r="S37" s="16"/>
      <c r="U37" s="16"/>
      <c r="W37" s="16"/>
    </row>
    <row r="38" spans="1:23" x14ac:dyDescent="0.25">
      <c r="A38" s="35"/>
      <c r="B38" s="17"/>
      <c r="C38" s="35"/>
      <c r="D38" s="17"/>
      <c r="E38" s="35"/>
      <c r="F38" s="17"/>
      <c r="G38" s="35"/>
      <c r="H38" s="17"/>
      <c r="I38" s="35"/>
      <c r="J38" s="17"/>
      <c r="K38" s="35"/>
      <c r="L38" s="17"/>
      <c r="M38" s="35"/>
      <c r="N38" s="17"/>
      <c r="O38" s="35"/>
      <c r="P38" s="17"/>
      <c r="Q38" s="16"/>
      <c r="S38" s="16"/>
      <c r="U38" s="16"/>
      <c r="W38" s="16"/>
    </row>
    <row r="39" spans="1:23" x14ac:dyDescent="0.25">
      <c r="A39" s="35"/>
      <c r="B39" s="17"/>
      <c r="C39" s="35"/>
      <c r="D39" s="17"/>
      <c r="E39" s="35"/>
      <c r="F39" s="17"/>
      <c r="G39" s="35"/>
      <c r="H39" s="17"/>
      <c r="I39" s="35"/>
      <c r="J39" s="17"/>
      <c r="K39" s="35"/>
      <c r="L39" s="17"/>
      <c r="M39" s="35"/>
      <c r="N39" s="17"/>
      <c r="O39" s="35"/>
      <c r="P39" s="17"/>
      <c r="Q39" s="16"/>
      <c r="S39" s="16"/>
      <c r="U39" s="16"/>
      <c r="W39" s="16"/>
    </row>
    <row r="40" spans="1:23" x14ac:dyDescent="0.25">
      <c r="B40" s="17"/>
      <c r="D40" s="17"/>
      <c r="F40" s="17"/>
      <c r="H40" s="17"/>
      <c r="I40" s="16"/>
      <c r="J40" s="17"/>
      <c r="K40" s="16"/>
      <c r="L40" s="17"/>
      <c r="M40" s="16"/>
      <c r="N40" s="17"/>
      <c r="O40" s="16"/>
      <c r="P40" s="17"/>
      <c r="Q40" s="16"/>
      <c r="S40" s="16"/>
      <c r="U40" s="16"/>
      <c r="W40" s="16"/>
    </row>
    <row r="41" spans="1:23" x14ac:dyDescent="0.25">
      <c r="B41" s="17"/>
      <c r="D41" s="17"/>
      <c r="F41" s="17"/>
      <c r="H41" s="17"/>
      <c r="I41" s="16"/>
      <c r="J41" s="17"/>
      <c r="K41" s="16"/>
      <c r="L41" s="17"/>
      <c r="M41" s="16"/>
      <c r="N41" s="17"/>
      <c r="O41" s="16"/>
      <c r="P41" s="17"/>
      <c r="Q41" s="16"/>
      <c r="S41" s="16"/>
      <c r="U41" s="16"/>
      <c r="W41" s="16"/>
    </row>
    <row r="42" spans="1:23" ht="17.25" customHeight="1" x14ac:dyDescent="0.25">
      <c r="B42" s="17"/>
      <c r="D42" s="17"/>
      <c r="F42" s="17"/>
      <c r="H42" s="17"/>
      <c r="I42" s="16"/>
      <c r="J42" s="17"/>
      <c r="K42" s="16"/>
      <c r="L42" s="17"/>
      <c r="M42" s="16"/>
      <c r="N42" s="17"/>
      <c r="O42" s="16"/>
      <c r="P42" s="17"/>
      <c r="Q42" s="16"/>
      <c r="S42" s="16"/>
      <c r="U42" s="16"/>
      <c r="W42" s="16"/>
    </row>
    <row r="43" spans="1:23" ht="17.25" customHeight="1" x14ac:dyDescent="0.25">
      <c r="B43" s="17"/>
      <c r="D43" s="17"/>
      <c r="F43" s="17"/>
      <c r="H43" s="17"/>
      <c r="I43" s="16"/>
      <c r="J43" s="17"/>
      <c r="K43" s="16"/>
      <c r="L43" s="17"/>
      <c r="M43" s="16"/>
      <c r="N43" s="17"/>
      <c r="O43" s="16"/>
      <c r="P43" s="17"/>
      <c r="Q43" s="16"/>
      <c r="S43" s="16"/>
      <c r="U43" s="16"/>
      <c r="W43" s="16"/>
    </row>
    <row r="44" spans="1:23" x14ac:dyDescent="0.25">
      <c r="B44" s="17"/>
      <c r="D44" s="17"/>
      <c r="F44" s="17"/>
      <c r="H44" s="17"/>
      <c r="I44" s="16"/>
      <c r="J44" s="17"/>
      <c r="K44" s="16"/>
      <c r="L44" s="17"/>
      <c r="M44" s="16"/>
      <c r="N44" s="17"/>
      <c r="O44" s="16"/>
      <c r="P44" s="17"/>
      <c r="Q44" s="16"/>
      <c r="S44" s="16"/>
      <c r="U44" s="16"/>
      <c r="W44" s="16"/>
    </row>
    <row r="45" spans="1:23" x14ac:dyDescent="0.25">
      <c r="B45" s="17"/>
      <c r="D45" s="17"/>
      <c r="F45" s="17"/>
      <c r="H45" s="17"/>
      <c r="I45" s="16"/>
      <c r="J45" s="17"/>
      <c r="K45" s="16"/>
      <c r="L45" s="17"/>
      <c r="M45" s="16"/>
      <c r="N45" s="17"/>
      <c r="O45" s="16"/>
      <c r="P45" s="17"/>
      <c r="Q45" s="16"/>
      <c r="S45" s="16"/>
      <c r="U45" s="16"/>
      <c r="W45" s="16"/>
    </row>
    <row r="46" spans="1:23" x14ac:dyDescent="0.25">
      <c r="B46" s="17"/>
      <c r="D46" s="17"/>
      <c r="F46" s="17"/>
      <c r="H46" s="17"/>
      <c r="I46" s="16"/>
      <c r="J46" s="17"/>
      <c r="K46" s="16"/>
      <c r="L46" s="17"/>
      <c r="M46" s="16"/>
      <c r="N46" s="17"/>
      <c r="O46" s="16"/>
      <c r="P46" s="17"/>
      <c r="Q46" s="16"/>
      <c r="S46" s="16"/>
      <c r="U46" s="16"/>
      <c r="W46" s="16"/>
    </row>
    <row r="47" spans="1:23" ht="21" customHeight="1" x14ac:dyDescent="0.25">
      <c r="A47" s="87"/>
      <c r="B47" s="87"/>
      <c r="C47" s="87"/>
      <c r="D47" s="87"/>
      <c r="E47" s="87"/>
      <c r="F47" s="87"/>
      <c r="G47" s="87"/>
    </row>
    <row r="48" spans="1:23" ht="34.5" customHeight="1" x14ac:dyDescent="0.25">
      <c r="B48" s="83"/>
      <c r="C48" s="83"/>
      <c r="D48" s="83"/>
      <c r="E48" s="83"/>
      <c r="F48" s="83"/>
      <c r="G48" s="83"/>
      <c r="H48" s="36"/>
      <c r="I48" s="36"/>
      <c r="K48" s="16"/>
      <c r="M48" s="16"/>
      <c r="O48" s="16"/>
      <c r="Q48" s="16"/>
      <c r="S48" s="16"/>
      <c r="U48" s="16"/>
      <c r="W48" s="16"/>
    </row>
    <row r="49" spans="2:23" ht="34.5" customHeight="1" x14ac:dyDescent="0.25">
      <c r="B49" s="83"/>
      <c r="C49" s="83"/>
      <c r="D49" s="83"/>
      <c r="E49" s="83"/>
      <c r="F49" s="83"/>
      <c r="G49" s="83"/>
      <c r="H49" s="36"/>
      <c r="I49" s="36"/>
      <c r="K49" s="16"/>
      <c r="M49" s="16"/>
      <c r="O49" s="16"/>
      <c r="Q49" s="16"/>
      <c r="S49" s="16"/>
      <c r="U49" s="16"/>
      <c r="W49" s="16"/>
    </row>
    <row r="65" spans="1:23" x14ac:dyDescent="0.25">
      <c r="A65" s="90"/>
      <c r="B65" s="90"/>
      <c r="C65" s="90"/>
      <c r="D65" s="90"/>
      <c r="E65" s="90"/>
      <c r="F65" s="90"/>
      <c r="G65" s="90"/>
      <c r="H65" s="90"/>
      <c r="I65" s="90"/>
      <c r="K65" s="16"/>
      <c r="M65" s="16"/>
      <c r="O65" s="16"/>
      <c r="Q65" s="16"/>
      <c r="S65" s="16"/>
      <c r="U65" s="16"/>
      <c r="W65" s="16"/>
    </row>
    <row r="86" spans="1:23" x14ac:dyDescent="0.25">
      <c r="A86" s="87"/>
      <c r="B86" s="87"/>
      <c r="C86" s="87"/>
      <c r="D86" s="87"/>
      <c r="E86" s="87"/>
      <c r="F86" s="87"/>
    </row>
    <row r="87" spans="1:23" x14ac:dyDescent="0.25">
      <c r="A87" s="87"/>
      <c r="B87" s="87"/>
      <c r="C87" s="87"/>
      <c r="D87" s="87"/>
      <c r="E87" s="87"/>
      <c r="F87" s="87"/>
    </row>
    <row r="88" spans="1:23" x14ac:dyDescent="0.25">
      <c r="A88" s="87"/>
      <c r="B88" s="87"/>
      <c r="C88" s="87"/>
      <c r="D88" s="87"/>
      <c r="E88" s="87"/>
      <c r="F88" s="87"/>
    </row>
    <row r="89" spans="1:23" x14ac:dyDescent="0.25">
      <c r="A89" s="37"/>
      <c r="B89" s="37"/>
      <c r="C89" s="21"/>
      <c r="D89" s="21"/>
      <c r="E89" s="21"/>
      <c r="F89" s="21"/>
    </row>
    <row r="90" spans="1:23" x14ac:dyDescent="0.25">
      <c r="A90" s="83"/>
      <c r="B90" s="83"/>
      <c r="C90" s="83"/>
      <c r="D90" s="83"/>
      <c r="E90" s="83"/>
      <c r="F90" s="83"/>
      <c r="G90" s="83"/>
      <c r="H90" s="83"/>
      <c r="I90" s="83"/>
      <c r="K90" s="16"/>
      <c r="M90" s="16"/>
      <c r="O90" s="16"/>
      <c r="Q90" s="16"/>
      <c r="S90" s="16"/>
      <c r="U90" s="16"/>
      <c r="W90" s="16"/>
    </row>
    <row r="92" spans="1:23" x14ac:dyDescent="0.25">
      <c r="A92" s="83"/>
      <c r="B92" s="83"/>
      <c r="C92" s="83"/>
      <c r="D92" s="83"/>
      <c r="E92" s="83"/>
      <c r="F92" s="83"/>
      <c r="G92" s="83"/>
      <c r="H92" s="83"/>
      <c r="I92" s="83"/>
      <c r="K92" s="16"/>
      <c r="M92" s="16"/>
      <c r="O92" s="16"/>
      <c r="Q92" s="16"/>
      <c r="S92" s="16"/>
      <c r="U92" s="16"/>
      <c r="W92" s="16"/>
    </row>
    <row r="93" spans="1:23" x14ac:dyDescent="0.25">
      <c r="A93" s="83"/>
      <c r="B93" s="83"/>
      <c r="C93" s="83"/>
      <c r="D93" s="83"/>
      <c r="E93" s="83"/>
      <c r="F93" s="83"/>
      <c r="G93" s="83"/>
      <c r="H93" s="83"/>
      <c r="I93" s="83"/>
      <c r="K93" s="16"/>
      <c r="M93" s="16"/>
      <c r="O93" s="16"/>
      <c r="Q93" s="16"/>
      <c r="S93" s="16"/>
      <c r="U93" s="16"/>
      <c r="W93" s="16"/>
    </row>
    <row r="94" spans="1:23" x14ac:dyDescent="0.25">
      <c r="A94" s="83"/>
      <c r="B94" s="83"/>
      <c r="C94" s="83"/>
      <c r="D94" s="83"/>
      <c r="E94" s="83"/>
      <c r="F94" s="83"/>
      <c r="G94" s="83"/>
      <c r="H94" s="83"/>
      <c r="I94" s="83"/>
      <c r="K94" s="16"/>
      <c r="M94" s="16"/>
      <c r="O94" s="16"/>
      <c r="Q94" s="16"/>
      <c r="S94" s="16"/>
      <c r="U94" s="16"/>
      <c r="W94" s="16"/>
    </row>
  </sheetData>
  <mergeCells count="61">
    <mergeCell ref="C27:E27"/>
    <mergeCell ref="C28:E28"/>
    <mergeCell ref="C29:E29"/>
    <mergeCell ref="C30:E30"/>
    <mergeCell ref="L24:M24"/>
    <mergeCell ref="N24:O24"/>
    <mergeCell ref="P24:Q24"/>
    <mergeCell ref="R24:S24"/>
    <mergeCell ref="C26:E26"/>
    <mergeCell ref="C23:E23"/>
    <mergeCell ref="C24:E24"/>
    <mergeCell ref="C25:E25"/>
    <mergeCell ref="H24:I24"/>
    <mergeCell ref="J24:K24"/>
    <mergeCell ref="AC9:AD9"/>
    <mergeCell ref="AE9:AF9"/>
    <mergeCell ref="C19:E19"/>
    <mergeCell ref="C20:E20"/>
    <mergeCell ref="C21:E21"/>
    <mergeCell ref="S9:T9"/>
    <mergeCell ref="U9:V9"/>
    <mergeCell ref="W9:X9"/>
    <mergeCell ref="Y9:Z9"/>
    <mergeCell ref="AA9:AB9"/>
    <mergeCell ref="R7:S7"/>
    <mergeCell ref="K9:L9"/>
    <mergeCell ref="M9:N9"/>
    <mergeCell ref="O9:P9"/>
    <mergeCell ref="Q9:R9"/>
    <mergeCell ref="H7:I7"/>
    <mergeCell ref="J7:K7"/>
    <mergeCell ref="L7:M7"/>
    <mergeCell ref="N7:O7"/>
    <mergeCell ref="P7:Q7"/>
    <mergeCell ref="A94:I94"/>
    <mergeCell ref="A34:G34"/>
    <mergeCell ref="A47:G47"/>
    <mergeCell ref="B48:G48"/>
    <mergeCell ref="B49:G49"/>
    <mergeCell ref="A65:I65"/>
    <mergeCell ref="A86:F86"/>
    <mergeCell ref="A87:F87"/>
    <mergeCell ref="A88:F88"/>
    <mergeCell ref="A90:I90"/>
    <mergeCell ref="A92:I92"/>
    <mergeCell ref="A93:I93"/>
    <mergeCell ref="A32:G32"/>
    <mergeCell ref="C17:E17"/>
    <mergeCell ref="C18:E18"/>
    <mergeCell ref="A1:G1"/>
    <mergeCell ref="A2:G2"/>
    <mergeCell ref="E4:G4"/>
    <mergeCell ref="A7:G7"/>
    <mergeCell ref="A9:G9"/>
    <mergeCell ref="A11:G11"/>
    <mergeCell ref="C13:E13"/>
    <mergeCell ref="F13:G13"/>
    <mergeCell ref="C14:E14"/>
    <mergeCell ref="C15:E15"/>
    <mergeCell ref="C16:E16"/>
    <mergeCell ref="C22:E22"/>
  </mergeCells>
  <pageMargins left="0.25" right="0.25" top="0.75" bottom="0.75" header="0.3" footer="0.3"/>
  <pageSetup paperSize="9" scale="8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P54"/>
  <sheetViews>
    <sheetView tabSelected="1" view="pageBreakPreview" zoomScale="55" zoomScaleNormal="25" zoomScaleSheetLayoutView="55" zoomScalePageLayoutView="40" workbookViewId="0">
      <selection activeCell="Z27" sqref="Z27"/>
    </sheetView>
  </sheetViews>
  <sheetFormatPr defaultRowHeight="15.75" x14ac:dyDescent="0.25"/>
  <cols>
    <col min="1" max="1" width="5.5703125" style="12" bestFit="1" customWidth="1"/>
    <col min="2" max="2" width="47.28515625" style="13" customWidth="1"/>
    <col min="3" max="3" width="8.140625" style="12" bestFit="1" customWidth="1"/>
    <col min="4" max="4" width="8" style="12" bestFit="1" customWidth="1"/>
    <col min="5" max="5" width="10.5703125" style="14" bestFit="1" customWidth="1"/>
    <col min="6" max="6" width="16.5703125" style="14" bestFit="1" customWidth="1"/>
    <col min="7" max="7" width="12.28515625" style="55" bestFit="1" customWidth="1"/>
    <col min="8" max="8" width="13.140625" style="55" bestFit="1" customWidth="1"/>
    <col min="9" max="9" width="12.28515625" style="14" bestFit="1" customWidth="1"/>
    <col min="10" max="10" width="13.140625" style="14" bestFit="1" customWidth="1"/>
    <col min="11" max="11" width="12.28515625" style="55" bestFit="1" customWidth="1"/>
    <col min="12" max="12" width="13.140625" style="55" bestFit="1" customWidth="1"/>
    <col min="13" max="13" width="12.28515625" style="51" bestFit="1" customWidth="1"/>
    <col min="14" max="14" width="15.140625" style="51" bestFit="1" customWidth="1"/>
    <col min="15" max="15" width="12.28515625" style="14" bestFit="1" customWidth="1"/>
    <col min="16" max="16" width="13.140625" style="14" bestFit="1" customWidth="1"/>
    <col min="17" max="17" width="12.28515625" style="11" bestFit="1" customWidth="1"/>
    <col min="18" max="18" width="15.140625" style="11" bestFit="1" customWidth="1"/>
    <col min="19" max="19" width="12.28515625" style="11" bestFit="1" customWidth="1"/>
    <col min="20" max="20" width="13.140625" style="11" bestFit="1" customWidth="1"/>
    <col min="21" max="21" width="12.28515625" style="11" bestFit="1" customWidth="1"/>
    <col min="22" max="22" width="15.140625" style="11" bestFit="1" customWidth="1"/>
    <col min="23" max="23" width="12.28515625" style="11" bestFit="1" customWidth="1"/>
    <col min="24" max="24" width="13.140625" style="11" bestFit="1" customWidth="1"/>
    <col min="25" max="25" width="12.28515625" style="11" bestFit="1" customWidth="1"/>
    <col min="26" max="26" width="13.140625" style="11" bestFit="1" customWidth="1"/>
    <col min="27" max="27" width="12.28515625" style="11" bestFit="1" customWidth="1"/>
    <col min="28" max="28" width="15.140625" style="11" bestFit="1" customWidth="1"/>
    <col min="29" max="29" width="12.28515625" style="11" bestFit="1" customWidth="1"/>
    <col min="30" max="30" width="13.140625" style="11" bestFit="1" customWidth="1"/>
    <col min="31" max="31" width="12.28515625" style="11" bestFit="1" customWidth="1"/>
    <col min="32" max="32" width="13.140625" style="11" bestFit="1" customWidth="1"/>
    <col min="33" max="33" width="12.28515625" style="11" bestFit="1" customWidth="1"/>
    <col min="34" max="34" width="13.140625" style="11" bestFit="1" customWidth="1"/>
    <col min="35" max="35" width="12.28515625" style="11" bestFit="1" customWidth="1"/>
    <col min="36" max="36" width="13.140625" style="11" bestFit="1" customWidth="1"/>
    <col min="37" max="37" width="12.28515625" style="11" bestFit="1" customWidth="1"/>
    <col min="38" max="38" width="13.140625" style="11" bestFit="1" customWidth="1"/>
    <col min="39" max="39" width="13.42578125" style="11" bestFit="1" customWidth="1"/>
    <col min="40" max="40" width="13.140625" style="11" bestFit="1" customWidth="1"/>
    <col min="41" max="16384" width="9.140625" style="11"/>
  </cols>
  <sheetData>
    <row r="1" spans="1:42" x14ac:dyDescent="0.25">
      <c r="A1" s="73" t="s">
        <v>85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</row>
    <row r="2" spans="1:42" s="15" customFormat="1" ht="42.75" customHeight="1" x14ac:dyDescent="0.25">
      <c r="A2" s="93" t="s">
        <v>64</v>
      </c>
      <c r="B2" s="93" t="s">
        <v>65</v>
      </c>
      <c r="C2" s="93" t="s">
        <v>62</v>
      </c>
      <c r="D2" s="93" t="s">
        <v>63</v>
      </c>
      <c r="E2" s="91" t="s">
        <v>43</v>
      </c>
      <c r="F2" s="91" t="s">
        <v>118</v>
      </c>
      <c r="G2" s="98" t="s">
        <v>106</v>
      </c>
      <c r="H2" s="98"/>
      <c r="I2" s="99" t="s">
        <v>82</v>
      </c>
      <c r="J2" s="99"/>
      <c r="K2" s="97" t="s">
        <v>107</v>
      </c>
      <c r="L2" s="97"/>
      <c r="M2" s="100" t="s">
        <v>110</v>
      </c>
      <c r="N2" s="100"/>
      <c r="O2" s="97" t="s">
        <v>111</v>
      </c>
      <c r="P2" s="97"/>
      <c r="Q2" s="96" t="s">
        <v>112</v>
      </c>
      <c r="R2" s="96"/>
      <c r="S2" s="101" t="s">
        <v>113</v>
      </c>
      <c r="T2" s="102"/>
      <c r="U2" s="103" t="s">
        <v>114</v>
      </c>
      <c r="V2" s="104"/>
      <c r="W2" s="105" t="s">
        <v>115</v>
      </c>
      <c r="X2" s="106"/>
      <c r="Y2" s="107" t="s">
        <v>116</v>
      </c>
      <c r="Z2" s="107"/>
      <c r="AA2" s="101" t="s">
        <v>124</v>
      </c>
      <c r="AB2" s="102"/>
      <c r="AC2" s="103" t="s">
        <v>117</v>
      </c>
      <c r="AD2" s="104"/>
      <c r="AE2" s="108" t="s">
        <v>119</v>
      </c>
      <c r="AF2" s="108"/>
      <c r="AG2" s="103" t="s">
        <v>120</v>
      </c>
      <c r="AH2" s="104"/>
      <c r="AI2" s="101" t="s">
        <v>121</v>
      </c>
      <c r="AJ2" s="102"/>
      <c r="AK2" s="107" t="s">
        <v>122</v>
      </c>
      <c r="AL2" s="107"/>
      <c r="AM2" s="101" t="s">
        <v>123</v>
      </c>
      <c r="AN2" s="102"/>
      <c r="AO2" s="74"/>
      <c r="AP2" s="74"/>
    </row>
    <row r="3" spans="1:42" s="15" customFormat="1" x14ac:dyDescent="0.25">
      <c r="A3" s="94"/>
      <c r="B3" s="94"/>
      <c r="C3" s="94"/>
      <c r="D3" s="94"/>
      <c r="E3" s="92"/>
      <c r="F3" s="92"/>
      <c r="G3" s="53" t="s">
        <v>66</v>
      </c>
      <c r="H3" s="53" t="s">
        <v>67</v>
      </c>
      <c r="I3" s="46" t="s">
        <v>66</v>
      </c>
      <c r="J3" s="46" t="s">
        <v>67</v>
      </c>
      <c r="K3" s="57" t="s">
        <v>66</v>
      </c>
      <c r="L3" s="57" t="s">
        <v>67</v>
      </c>
      <c r="M3" s="60" t="s">
        <v>66</v>
      </c>
      <c r="N3" s="60" t="s">
        <v>67</v>
      </c>
      <c r="O3" s="65" t="s">
        <v>66</v>
      </c>
      <c r="P3" s="65" t="s">
        <v>67</v>
      </c>
      <c r="Q3" s="71" t="s">
        <v>66</v>
      </c>
      <c r="R3" s="71" t="s">
        <v>67</v>
      </c>
      <c r="S3" s="70" t="s">
        <v>66</v>
      </c>
      <c r="T3" s="70" t="s">
        <v>67</v>
      </c>
      <c r="U3" s="71" t="s">
        <v>66</v>
      </c>
      <c r="V3" s="71" t="s">
        <v>67</v>
      </c>
      <c r="W3" s="70" t="s">
        <v>66</v>
      </c>
      <c r="X3" s="70" t="s">
        <v>67</v>
      </c>
      <c r="Y3" s="71" t="s">
        <v>66</v>
      </c>
      <c r="Z3" s="71" t="s">
        <v>67</v>
      </c>
      <c r="AA3" s="70" t="s">
        <v>66</v>
      </c>
      <c r="AB3" s="70" t="s">
        <v>67</v>
      </c>
      <c r="AC3" s="71" t="s">
        <v>66</v>
      </c>
      <c r="AD3" s="71" t="s">
        <v>67</v>
      </c>
      <c r="AE3" s="70" t="s">
        <v>66</v>
      </c>
      <c r="AF3" s="70" t="s">
        <v>67</v>
      </c>
      <c r="AG3" s="71" t="s">
        <v>66</v>
      </c>
      <c r="AH3" s="71" t="s">
        <v>67</v>
      </c>
      <c r="AI3" s="70" t="s">
        <v>66</v>
      </c>
      <c r="AJ3" s="70" t="s">
        <v>67</v>
      </c>
      <c r="AK3" s="71" t="s">
        <v>66</v>
      </c>
      <c r="AL3" s="71" t="s">
        <v>67</v>
      </c>
      <c r="AM3" s="70" t="s">
        <v>66</v>
      </c>
      <c r="AN3" s="70" t="s">
        <v>67</v>
      </c>
      <c r="AO3" s="74"/>
      <c r="AP3" s="74"/>
    </row>
    <row r="4" spans="1:42" x14ac:dyDescent="0.25">
      <c r="A4" s="47">
        <v>1</v>
      </c>
      <c r="B4" s="48" t="s">
        <v>86</v>
      </c>
      <c r="C4" s="47" t="s">
        <v>103</v>
      </c>
      <c r="D4" s="47">
        <v>60</v>
      </c>
      <c r="E4" s="49">
        <v>2200</v>
      </c>
      <c r="F4" s="49">
        <f t="shared" ref="F4:F22" si="0">D4*E4</f>
        <v>132000</v>
      </c>
      <c r="G4" s="54"/>
      <c r="H4" s="54"/>
      <c r="I4" s="49"/>
      <c r="J4" s="50"/>
      <c r="K4" s="58"/>
      <c r="L4" s="58"/>
      <c r="M4" s="49"/>
      <c r="N4" s="49"/>
      <c r="O4" s="58">
        <v>2100</v>
      </c>
      <c r="P4" s="58">
        <f>O4*D4</f>
        <v>126000</v>
      </c>
      <c r="Q4" s="52"/>
      <c r="R4" s="52"/>
      <c r="S4" s="58"/>
      <c r="T4" s="58"/>
      <c r="U4" s="52"/>
      <c r="V4" s="52"/>
      <c r="W4" s="58"/>
      <c r="X4" s="58"/>
      <c r="Y4" s="52"/>
      <c r="Z4" s="52"/>
      <c r="AA4" s="78">
        <v>1799</v>
      </c>
      <c r="AB4" s="78">
        <f>AA4*D4</f>
        <v>107940</v>
      </c>
      <c r="AC4" s="52">
        <v>1800</v>
      </c>
      <c r="AD4" s="52">
        <f>AC4*D4</f>
        <v>108000</v>
      </c>
      <c r="AE4" s="58"/>
      <c r="AF4" s="58"/>
      <c r="AG4" s="52"/>
      <c r="AH4" s="52"/>
      <c r="AI4" s="58"/>
      <c r="AJ4" s="58"/>
      <c r="AK4" s="52">
        <v>2150</v>
      </c>
      <c r="AL4" s="52">
        <f>AK4*D4</f>
        <v>129000</v>
      </c>
      <c r="AM4" s="58"/>
      <c r="AN4" s="58"/>
      <c r="AO4" s="75"/>
      <c r="AP4" s="75"/>
    </row>
    <row r="5" spans="1:42" x14ac:dyDescent="0.25">
      <c r="A5" s="47">
        <v>2</v>
      </c>
      <c r="B5" s="61" t="s">
        <v>87</v>
      </c>
      <c r="C5" s="62" t="s">
        <v>38</v>
      </c>
      <c r="D5" s="63">
        <v>20000</v>
      </c>
      <c r="E5" s="49">
        <v>50</v>
      </c>
      <c r="F5" s="49">
        <f t="shared" si="0"/>
        <v>1000000</v>
      </c>
      <c r="G5" s="54"/>
      <c r="H5" s="54"/>
      <c r="I5" s="49"/>
      <c r="J5" s="50"/>
      <c r="K5" s="58"/>
      <c r="L5" s="58"/>
      <c r="M5" s="49"/>
      <c r="N5" s="49"/>
      <c r="O5" s="58"/>
      <c r="P5" s="58"/>
      <c r="Q5" s="52"/>
      <c r="R5" s="52"/>
      <c r="S5" s="58"/>
      <c r="T5" s="58"/>
      <c r="U5" s="52"/>
      <c r="V5" s="52"/>
      <c r="W5" s="58"/>
      <c r="X5" s="58"/>
      <c r="Y5" s="52"/>
      <c r="Z5" s="52"/>
      <c r="AA5" s="78">
        <v>48</v>
      </c>
      <c r="AB5" s="78">
        <f t="shared" ref="AB5:AB21" si="1">AA5*D5</f>
        <v>960000</v>
      </c>
      <c r="AC5" s="52"/>
      <c r="AD5" s="52"/>
      <c r="AE5" s="58"/>
      <c r="AF5" s="58"/>
      <c r="AG5" s="52"/>
      <c r="AH5" s="52"/>
      <c r="AI5" s="58"/>
      <c r="AJ5" s="58"/>
      <c r="AK5" s="52"/>
      <c r="AL5" s="52"/>
      <c r="AM5" s="58"/>
      <c r="AN5" s="58"/>
      <c r="AO5" s="75"/>
      <c r="AP5" s="75"/>
    </row>
    <row r="6" spans="1:42" x14ac:dyDescent="0.25">
      <c r="A6" s="47">
        <v>3</v>
      </c>
      <c r="B6" s="61" t="s">
        <v>88</v>
      </c>
      <c r="C6" s="62" t="s">
        <v>38</v>
      </c>
      <c r="D6" s="63">
        <v>10000</v>
      </c>
      <c r="E6" s="49">
        <v>45</v>
      </c>
      <c r="F6" s="49">
        <f t="shared" si="0"/>
        <v>450000</v>
      </c>
      <c r="G6" s="54"/>
      <c r="H6" s="54"/>
      <c r="I6" s="49">
        <v>28.2</v>
      </c>
      <c r="J6" s="50">
        <f t="shared" ref="J6:J22" si="2">I6*D6</f>
        <v>282000</v>
      </c>
      <c r="K6" s="58"/>
      <c r="L6" s="58"/>
      <c r="M6" s="49">
        <v>42</v>
      </c>
      <c r="N6" s="49">
        <f t="shared" ref="N6:N22" si="3">M6*D6</f>
        <v>420000</v>
      </c>
      <c r="O6" s="58"/>
      <c r="P6" s="58"/>
      <c r="Q6" s="52"/>
      <c r="R6" s="52"/>
      <c r="S6" s="58">
        <v>38.200000000000003</v>
      </c>
      <c r="T6" s="58">
        <f t="shared" ref="T6:T21" si="4">S6*D6</f>
        <v>382000</v>
      </c>
      <c r="U6" s="52"/>
      <c r="V6" s="52"/>
      <c r="W6" s="78">
        <v>25.4</v>
      </c>
      <c r="X6" s="78">
        <f t="shared" ref="X6:X22" si="5">W6*D6</f>
        <v>254000</v>
      </c>
      <c r="Y6" s="52">
        <v>35</v>
      </c>
      <c r="Z6" s="52">
        <f t="shared" ref="Z6:Z9" si="6">Y6*D6</f>
        <v>350000</v>
      </c>
      <c r="AA6" s="58">
        <v>35</v>
      </c>
      <c r="AB6" s="58">
        <f t="shared" si="1"/>
        <v>350000</v>
      </c>
      <c r="AC6" s="52"/>
      <c r="AD6" s="52"/>
      <c r="AE6" s="58"/>
      <c r="AF6" s="58"/>
      <c r="AG6" s="52"/>
      <c r="AH6" s="52"/>
      <c r="AI6" s="58"/>
      <c r="AJ6" s="58"/>
      <c r="AK6" s="52"/>
      <c r="AL6" s="52"/>
      <c r="AM6" s="58">
        <v>35</v>
      </c>
      <c r="AN6" s="58">
        <f t="shared" ref="AN6:AN21" si="7">AM6*D6</f>
        <v>350000</v>
      </c>
      <c r="AO6" s="75"/>
      <c r="AP6" s="75"/>
    </row>
    <row r="7" spans="1:42" x14ac:dyDescent="0.25">
      <c r="A7" s="47">
        <v>4</v>
      </c>
      <c r="B7" s="61" t="s">
        <v>89</v>
      </c>
      <c r="C7" s="62" t="s">
        <v>38</v>
      </c>
      <c r="D7" s="63">
        <v>10000</v>
      </c>
      <c r="E7" s="49">
        <v>45</v>
      </c>
      <c r="F7" s="49">
        <f t="shared" si="0"/>
        <v>450000</v>
      </c>
      <c r="G7" s="54"/>
      <c r="H7" s="54"/>
      <c r="I7" s="49">
        <v>19.5</v>
      </c>
      <c r="J7" s="50">
        <f t="shared" si="2"/>
        <v>195000</v>
      </c>
      <c r="K7" s="58"/>
      <c r="L7" s="58"/>
      <c r="M7" s="49">
        <v>42</v>
      </c>
      <c r="N7" s="49">
        <f t="shared" si="3"/>
        <v>420000</v>
      </c>
      <c r="O7" s="58"/>
      <c r="P7" s="58"/>
      <c r="Q7" s="52"/>
      <c r="R7" s="52"/>
      <c r="S7" s="58">
        <v>24.7</v>
      </c>
      <c r="T7" s="58">
        <f t="shared" si="4"/>
        <v>247000</v>
      </c>
      <c r="U7" s="52"/>
      <c r="V7" s="52"/>
      <c r="W7" s="78">
        <v>15.9</v>
      </c>
      <c r="X7" s="78">
        <f t="shared" si="5"/>
        <v>159000</v>
      </c>
      <c r="Y7" s="52">
        <v>25</v>
      </c>
      <c r="Z7" s="52">
        <f t="shared" si="6"/>
        <v>250000</v>
      </c>
      <c r="AA7" s="58">
        <v>28</v>
      </c>
      <c r="AB7" s="58">
        <f t="shared" si="1"/>
        <v>280000</v>
      </c>
      <c r="AC7" s="52"/>
      <c r="AD7" s="52"/>
      <c r="AE7" s="58"/>
      <c r="AF7" s="58"/>
      <c r="AG7" s="52"/>
      <c r="AH7" s="52"/>
      <c r="AI7" s="58"/>
      <c r="AJ7" s="58"/>
      <c r="AK7" s="52"/>
      <c r="AL7" s="52"/>
      <c r="AM7" s="58">
        <v>27</v>
      </c>
      <c r="AN7" s="58">
        <f t="shared" si="7"/>
        <v>270000</v>
      </c>
      <c r="AO7" s="75"/>
      <c r="AP7" s="75"/>
    </row>
    <row r="8" spans="1:42" x14ac:dyDescent="0.25">
      <c r="A8" s="47">
        <v>5</v>
      </c>
      <c r="B8" s="61" t="s">
        <v>90</v>
      </c>
      <c r="C8" s="62" t="s">
        <v>38</v>
      </c>
      <c r="D8" s="63">
        <v>2000</v>
      </c>
      <c r="E8" s="49">
        <v>45</v>
      </c>
      <c r="F8" s="49">
        <f t="shared" si="0"/>
        <v>90000</v>
      </c>
      <c r="G8" s="54"/>
      <c r="H8" s="54"/>
      <c r="I8" s="49">
        <v>44.23</v>
      </c>
      <c r="J8" s="50">
        <f t="shared" si="2"/>
        <v>88460</v>
      </c>
      <c r="K8" s="58"/>
      <c r="L8" s="58"/>
      <c r="M8" s="49">
        <v>45</v>
      </c>
      <c r="N8" s="49">
        <f t="shared" si="3"/>
        <v>90000</v>
      </c>
      <c r="O8" s="58"/>
      <c r="P8" s="58"/>
      <c r="Q8" s="52"/>
      <c r="R8" s="52"/>
      <c r="S8" s="58"/>
      <c r="T8" s="58"/>
      <c r="U8" s="52"/>
      <c r="V8" s="52"/>
      <c r="W8" s="78">
        <v>38.799999999999997</v>
      </c>
      <c r="X8" s="78">
        <f t="shared" si="5"/>
        <v>77600</v>
      </c>
      <c r="Y8" s="52"/>
      <c r="Z8" s="52"/>
      <c r="AA8" s="58"/>
      <c r="AB8" s="58"/>
      <c r="AC8" s="52"/>
      <c r="AD8" s="52"/>
      <c r="AE8" s="58"/>
      <c r="AF8" s="58"/>
      <c r="AG8" s="52"/>
      <c r="AH8" s="52"/>
      <c r="AI8" s="58"/>
      <c r="AJ8" s="58"/>
      <c r="AK8" s="52"/>
      <c r="AL8" s="52"/>
      <c r="AM8" s="58">
        <v>45</v>
      </c>
      <c r="AN8" s="58">
        <f t="shared" si="7"/>
        <v>90000</v>
      </c>
      <c r="AO8" s="75"/>
      <c r="AP8" s="75"/>
    </row>
    <row r="9" spans="1:42" x14ac:dyDescent="0.25">
      <c r="A9" s="47">
        <v>6</v>
      </c>
      <c r="B9" s="61" t="s">
        <v>91</v>
      </c>
      <c r="C9" s="62" t="s">
        <v>38</v>
      </c>
      <c r="D9" s="63">
        <v>5000</v>
      </c>
      <c r="E9" s="49">
        <v>45</v>
      </c>
      <c r="F9" s="49">
        <f t="shared" si="0"/>
        <v>225000</v>
      </c>
      <c r="G9" s="54"/>
      <c r="H9" s="54"/>
      <c r="I9" s="49">
        <v>34.25</v>
      </c>
      <c r="J9" s="50">
        <f t="shared" si="2"/>
        <v>171250</v>
      </c>
      <c r="K9" s="58"/>
      <c r="L9" s="58"/>
      <c r="M9" s="49">
        <v>40</v>
      </c>
      <c r="N9" s="49">
        <f t="shared" si="3"/>
        <v>200000</v>
      </c>
      <c r="O9" s="58"/>
      <c r="P9" s="58"/>
      <c r="Q9" s="52"/>
      <c r="R9" s="52"/>
      <c r="S9" s="58"/>
      <c r="T9" s="58"/>
      <c r="U9" s="52"/>
      <c r="V9" s="52"/>
      <c r="W9" s="78">
        <v>28.9</v>
      </c>
      <c r="X9" s="78">
        <f t="shared" si="5"/>
        <v>144500</v>
      </c>
      <c r="Y9" s="52">
        <v>42</v>
      </c>
      <c r="Z9" s="52">
        <f t="shared" si="6"/>
        <v>210000</v>
      </c>
      <c r="AA9" s="58">
        <v>43</v>
      </c>
      <c r="AB9" s="58">
        <f t="shared" si="1"/>
        <v>215000</v>
      </c>
      <c r="AC9" s="52">
        <v>40.5</v>
      </c>
      <c r="AD9" s="52">
        <f t="shared" ref="AD9:AD21" si="8">AC9*D9</f>
        <v>202500</v>
      </c>
      <c r="AE9" s="58"/>
      <c r="AF9" s="58"/>
      <c r="AG9" s="52"/>
      <c r="AH9" s="52"/>
      <c r="AI9" s="58"/>
      <c r="AJ9" s="58"/>
      <c r="AK9" s="52"/>
      <c r="AL9" s="52"/>
      <c r="AM9" s="58">
        <v>41</v>
      </c>
      <c r="AN9" s="58">
        <f t="shared" si="7"/>
        <v>205000</v>
      </c>
      <c r="AO9" s="75"/>
      <c r="AP9" s="75"/>
    </row>
    <row r="10" spans="1:42" ht="31.5" x14ac:dyDescent="0.25">
      <c r="A10" s="47">
        <v>7</v>
      </c>
      <c r="B10" s="61" t="s">
        <v>92</v>
      </c>
      <c r="C10" s="62" t="s">
        <v>103</v>
      </c>
      <c r="D10" s="63">
        <v>150</v>
      </c>
      <c r="E10" s="49">
        <v>2500</v>
      </c>
      <c r="F10" s="49">
        <f t="shared" si="0"/>
        <v>375000</v>
      </c>
      <c r="G10" s="77">
        <v>1475</v>
      </c>
      <c r="H10" s="77">
        <f t="shared" ref="H10:H12" si="9">G10*D10</f>
        <v>221250</v>
      </c>
      <c r="I10" s="49"/>
      <c r="J10" s="50"/>
      <c r="K10" s="59"/>
      <c r="L10" s="58"/>
      <c r="M10" s="49">
        <v>2400</v>
      </c>
      <c r="N10" s="49">
        <f t="shared" si="3"/>
        <v>360000</v>
      </c>
      <c r="O10" s="58"/>
      <c r="P10" s="58"/>
      <c r="Q10" s="52"/>
      <c r="R10" s="52"/>
      <c r="S10" s="58"/>
      <c r="T10" s="58"/>
      <c r="U10" s="52"/>
      <c r="V10" s="52"/>
      <c r="W10" s="58"/>
      <c r="X10" s="58"/>
      <c r="Y10" s="52"/>
      <c r="Z10" s="52"/>
      <c r="AA10" s="58">
        <v>2100</v>
      </c>
      <c r="AB10" s="58">
        <f t="shared" si="1"/>
        <v>315000</v>
      </c>
      <c r="AC10" s="52">
        <v>2310</v>
      </c>
      <c r="AD10" s="52">
        <f t="shared" si="8"/>
        <v>346500</v>
      </c>
      <c r="AE10" s="58"/>
      <c r="AF10" s="58"/>
      <c r="AG10" s="52"/>
      <c r="AH10" s="52"/>
      <c r="AI10" s="58"/>
      <c r="AJ10" s="58"/>
      <c r="AK10" s="52"/>
      <c r="AL10" s="52"/>
      <c r="AM10" s="58"/>
      <c r="AN10" s="58"/>
      <c r="AO10" s="75"/>
      <c r="AP10" s="75"/>
    </row>
    <row r="11" spans="1:42" ht="31.5" x14ac:dyDescent="0.25">
      <c r="A11" s="47">
        <v>8</v>
      </c>
      <c r="B11" s="61" t="s">
        <v>93</v>
      </c>
      <c r="C11" s="62" t="s">
        <v>103</v>
      </c>
      <c r="D11" s="63">
        <v>150</v>
      </c>
      <c r="E11" s="49">
        <v>2500</v>
      </c>
      <c r="F11" s="49">
        <f t="shared" si="0"/>
        <v>375000</v>
      </c>
      <c r="G11" s="77">
        <v>1475</v>
      </c>
      <c r="H11" s="77">
        <f t="shared" si="9"/>
        <v>221250</v>
      </c>
      <c r="I11" s="49"/>
      <c r="J11" s="50"/>
      <c r="K11" s="54"/>
      <c r="L11" s="58"/>
      <c r="M11" s="49">
        <v>2400</v>
      </c>
      <c r="N11" s="49">
        <f t="shared" si="3"/>
        <v>360000</v>
      </c>
      <c r="O11" s="58"/>
      <c r="P11" s="58"/>
      <c r="Q11" s="52"/>
      <c r="R11" s="52"/>
      <c r="S11" s="58"/>
      <c r="T11" s="58"/>
      <c r="U11" s="52"/>
      <c r="V11" s="52"/>
      <c r="W11" s="58"/>
      <c r="X11" s="58"/>
      <c r="Y11" s="52"/>
      <c r="Z11" s="52"/>
      <c r="AA11" s="58">
        <v>2100</v>
      </c>
      <c r="AB11" s="58">
        <f t="shared" si="1"/>
        <v>315000</v>
      </c>
      <c r="AC11" s="52">
        <v>2310</v>
      </c>
      <c r="AD11" s="52">
        <f t="shared" si="8"/>
        <v>346500</v>
      </c>
      <c r="AE11" s="58"/>
      <c r="AF11" s="58"/>
      <c r="AG11" s="52"/>
      <c r="AH11" s="52"/>
      <c r="AI11" s="58"/>
      <c r="AJ11" s="58"/>
      <c r="AK11" s="52"/>
      <c r="AL11" s="52"/>
      <c r="AM11" s="58"/>
      <c r="AN11" s="58"/>
      <c r="AO11" s="75"/>
      <c r="AP11" s="75"/>
    </row>
    <row r="12" spans="1:42" ht="31.5" x14ac:dyDescent="0.25">
      <c r="A12" s="47">
        <v>9</v>
      </c>
      <c r="B12" s="61" t="s">
        <v>94</v>
      </c>
      <c r="C12" s="62" t="s">
        <v>103</v>
      </c>
      <c r="D12" s="63">
        <v>150</v>
      </c>
      <c r="E12" s="49">
        <v>2500</v>
      </c>
      <c r="F12" s="49">
        <f t="shared" si="0"/>
        <v>375000</v>
      </c>
      <c r="G12" s="77">
        <v>1475</v>
      </c>
      <c r="H12" s="77">
        <f t="shared" si="9"/>
        <v>221250</v>
      </c>
      <c r="I12" s="49"/>
      <c r="J12" s="50"/>
      <c r="K12" s="59"/>
      <c r="L12" s="58"/>
      <c r="M12" s="49">
        <v>2500</v>
      </c>
      <c r="N12" s="49">
        <f t="shared" si="3"/>
        <v>375000</v>
      </c>
      <c r="O12" s="58"/>
      <c r="P12" s="58"/>
      <c r="Q12" s="52"/>
      <c r="R12" s="52"/>
      <c r="S12" s="58"/>
      <c r="T12" s="58"/>
      <c r="U12" s="52"/>
      <c r="V12" s="52"/>
      <c r="W12" s="58"/>
      <c r="X12" s="58"/>
      <c r="Y12" s="52"/>
      <c r="Z12" s="52"/>
      <c r="AA12" s="58">
        <v>2100</v>
      </c>
      <c r="AB12" s="58">
        <f t="shared" si="1"/>
        <v>315000</v>
      </c>
      <c r="AC12" s="52">
        <v>2310</v>
      </c>
      <c r="AD12" s="52">
        <f t="shared" si="8"/>
        <v>346500</v>
      </c>
      <c r="AE12" s="58"/>
      <c r="AF12" s="58"/>
      <c r="AG12" s="52"/>
      <c r="AH12" s="52"/>
      <c r="AI12" s="58"/>
      <c r="AJ12" s="58"/>
      <c r="AK12" s="52"/>
      <c r="AL12" s="52"/>
      <c r="AM12" s="58"/>
      <c r="AN12" s="58"/>
      <c r="AO12" s="75"/>
      <c r="AP12" s="75"/>
    </row>
    <row r="13" spans="1:42" s="15" customFormat="1" x14ac:dyDescent="0.25">
      <c r="A13" s="47">
        <v>10</v>
      </c>
      <c r="B13" s="61" t="s">
        <v>95</v>
      </c>
      <c r="C13" s="63" t="s">
        <v>38</v>
      </c>
      <c r="D13" s="63">
        <v>3500</v>
      </c>
      <c r="E13" s="49">
        <v>398</v>
      </c>
      <c r="F13" s="49">
        <f t="shared" si="0"/>
        <v>1393000</v>
      </c>
      <c r="G13" s="54"/>
      <c r="H13" s="54"/>
      <c r="I13" s="49"/>
      <c r="J13" s="50"/>
      <c r="K13" s="58"/>
      <c r="L13" s="58"/>
      <c r="M13" s="49">
        <v>390</v>
      </c>
      <c r="N13" s="49">
        <f t="shared" si="3"/>
        <v>1365000</v>
      </c>
      <c r="O13" s="58"/>
      <c r="P13" s="58"/>
      <c r="Q13" s="49">
        <v>330</v>
      </c>
      <c r="R13" s="49">
        <f t="shared" ref="R13:R14" si="10">Q13*D13</f>
        <v>1155000</v>
      </c>
      <c r="S13" s="58"/>
      <c r="T13" s="58"/>
      <c r="U13" s="79">
        <v>395</v>
      </c>
      <c r="V13" s="79">
        <f t="shared" ref="V13:V14" si="11">U13*D13</f>
        <v>1382500</v>
      </c>
      <c r="W13" s="58"/>
      <c r="X13" s="58"/>
      <c r="Y13" s="52"/>
      <c r="Z13" s="52"/>
      <c r="AA13" s="58">
        <v>299</v>
      </c>
      <c r="AB13" s="58">
        <f t="shared" si="1"/>
        <v>1046500</v>
      </c>
      <c r="AC13" s="52">
        <v>200</v>
      </c>
      <c r="AD13" s="52">
        <f t="shared" si="8"/>
        <v>700000</v>
      </c>
      <c r="AE13" s="58"/>
      <c r="AF13" s="58"/>
      <c r="AG13" s="72"/>
      <c r="AH13" s="52"/>
      <c r="AI13" s="70"/>
      <c r="AJ13" s="70"/>
      <c r="AK13" s="72"/>
      <c r="AL13" s="52"/>
      <c r="AM13" s="70"/>
      <c r="AN13" s="58"/>
      <c r="AO13" s="76"/>
      <c r="AP13" s="76"/>
    </row>
    <row r="14" spans="1:42" x14ac:dyDescent="0.25">
      <c r="A14" s="47">
        <v>11</v>
      </c>
      <c r="B14" s="61" t="s">
        <v>96</v>
      </c>
      <c r="C14" s="62" t="s">
        <v>38</v>
      </c>
      <c r="D14" s="63">
        <v>3500</v>
      </c>
      <c r="E14" s="49">
        <v>506</v>
      </c>
      <c r="F14" s="49">
        <f t="shared" si="0"/>
        <v>1771000</v>
      </c>
      <c r="G14" s="54"/>
      <c r="H14" s="54"/>
      <c r="I14" s="49"/>
      <c r="J14" s="50"/>
      <c r="K14" s="58"/>
      <c r="L14" s="58"/>
      <c r="M14" s="49">
        <v>450</v>
      </c>
      <c r="N14" s="49">
        <f t="shared" si="3"/>
        <v>1575000</v>
      </c>
      <c r="O14" s="58"/>
      <c r="P14" s="58"/>
      <c r="Q14" s="49">
        <v>460</v>
      </c>
      <c r="R14" s="49">
        <f t="shared" si="10"/>
        <v>1610000</v>
      </c>
      <c r="S14" s="58"/>
      <c r="T14" s="58"/>
      <c r="U14" s="79">
        <v>505</v>
      </c>
      <c r="V14" s="79">
        <f t="shared" si="11"/>
        <v>1767500</v>
      </c>
      <c r="W14" s="58"/>
      <c r="X14" s="58"/>
      <c r="Y14" s="52"/>
      <c r="Z14" s="52"/>
      <c r="AA14" s="58">
        <v>299</v>
      </c>
      <c r="AB14" s="58">
        <f t="shared" si="1"/>
        <v>1046500</v>
      </c>
      <c r="AC14" s="52">
        <v>150</v>
      </c>
      <c r="AD14" s="52">
        <f t="shared" si="8"/>
        <v>525000</v>
      </c>
      <c r="AE14" s="58"/>
      <c r="AF14" s="58"/>
      <c r="AG14" s="52"/>
      <c r="AH14" s="52"/>
      <c r="AI14" s="58"/>
      <c r="AJ14" s="58"/>
      <c r="AK14" s="52"/>
      <c r="AL14" s="52"/>
      <c r="AM14" s="58"/>
      <c r="AN14" s="58"/>
      <c r="AO14" s="75"/>
      <c r="AP14" s="75"/>
    </row>
    <row r="15" spans="1:42" x14ac:dyDescent="0.25">
      <c r="A15" s="47">
        <v>12</v>
      </c>
      <c r="B15" s="61" t="s">
        <v>97</v>
      </c>
      <c r="C15" s="62" t="s">
        <v>38</v>
      </c>
      <c r="D15" s="63">
        <v>5000</v>
      </c>
      <c r="E15" s="49">
        <v>190</v>
      </c>
      <c r="F15" s="49">
        <f t="shared" si="0"/>
        <v>950000</v>
      </c>
      <c r="G15" s="54"/>
      <c r="H15" s="54"/>
      <c r="I15" s="49">
        <v>105</v>
      </c>
      <c r="J15" s="50">
        <f t="shared" si="2"/>
        <v>525000</v>
      </c>
      <c r="K15" s="58"/>
      <c r="L15" s="58"/>
      <c r="M15" s="49"/>
      <c r="N15" s="49"/>
      <c r="O15" s="58"/>
      <c r="P15" s="58"/>
      <c r="Q15" s="52"/>
      <c r="R15" s="52"/>
      <c r="S15" s="58"/>
      <c r="T15" s="58"/>
      <c r="U15" s="52"/>
      <c r="V15" s="52"/>
      <c r="W15" s="58"/>
      <c r="X15" s="58"/>
      <c r="Y15" s="52"/>
      <c r="Z15" s="52"/>
      <c r="AA15" s="58"/>
      <c r="AB15" s="58"/>
      <c r="AC15" s="52"/>
      <c r="AD15" s="52"/>
      <c r="AE15" s="58"/>
      <c r="AF15" s="58"/>
      <c r="AG15" s="52"/>
      <c r="AH15" s="52"/>
      <c r="AI15" s="78">
        <v>100</v>
      </c>
      <c r="AJ15" s="78">
        <f t="shared" ref="AJ15" si="12">AI15*D15</f>
        <v>500000</v>
      </c>
      <c r="AK15" s="52"/>
      <c r="AL15" s="52"/>
      <c r="AM15" s="58"/>
      <c r="AN15" s="58"/>
      <c r="AO15" s="75"/>
      <c r="AP15" s="75"/>
    </row>
    <row r="16" spans="1:42" x14ac:dyDescent="0.25">
      <c r="A16" s="47">
        <v>13</v>
      </c>
      <c r="B16" s="61" t="s">
        <v>98</v>
      </c>
      <c r="C16" s="62" t="s">
        <v>38</v>
      </c>
      <c r="D16" s="63">
        <v>50</v>
      </c>
      <c r="E16" s="49">
        <v>6000</v>
      </c>
      <c r="F16" s="49">
        <f t="shared" si="0"/>
        <v>300000</v>
      </c>
      <c r="G16" s="54"/>
      <c r="H16" s="54"/>
      <c r="I16" s="49"/>
      <c r="J16" s="50"/>
      <c r="K16" s="58"/>
      <c r="L16" s="58"/>
      <c r="M16" s="49">
        <v>5800</v>
      </c>
      <c r="N16" s="49">
        <f t="shared" si="3"/>
        <v>290000</v>
      </c>
      <c r="O16" s="58"/>
      <c r="P16" s="58"/>
      <c r="Q16" s="52"/>
      <c r="R16" s="52"/>
      <c r="S16" s="58"/>
      <c r="T16" s="58"/>
      <c r="U16" s="52"/>
      <c r="V16" s="52"/>
      <c r="W16" s="58"/>
      <c r="X16" s="58"/>
      <c r="Y16" s="52"/>
      <c r="Z16" s="52"/>
      <c r="AA16" s="78">
        <v>4499</v>
      </c>
      <c r="AB16" s="78">
        <f t="shared" si="1"/>
        <v>224950</v>
      </c>
      <c r="AC16" s="52"/>
      <c r="AD16" s="52"/>
      <c r="AE16" s="58"/>
      <c r="AF16" s="58"/>
      <c r="AG16" s="52"/>
      <c r="AH16" s="52"/>
      <c r="AI16" s="58"/>
      <c r="AJ16" s="58"/>
      <c r="AK16" s="52"/>
      <c r="AL16" s="52"/>
      <c r="AM16" s="58">
        <v>5155</v>
      </c>
      <c r="AN16" s="58">
        <f t="shared" si="7"/>
        <v>257750</v>
      </c>
      <c r="AO16" s="75"/>
      <c r="AP16" s="75"/>
    </row>
    <row r="17" spans="1:42" x14ac:dyDescent="0.25">
      <c r="A17" s="47">
        <v>14</v>
      </c>
      <c r="B17" s="61" t="s">
        <v>99</v>
      </c>
      <c r="C17" s="62" t="s">
        <v>104</v>
      </c>
      <c r="D17" s="63">
        <v>500</v>
      </c>
      <c r="E17" s="49">
        <v>240</v>
      </c>
      <c r="F17" s="49">
        <f t="shared" si="0"/>
        <v>120000</v>
      </c>
      <c r="G17" s="54"/>
      <c r="H17" s="54"/>
      <c r="I17" s="49">
        <v>240</v>
      </c>
      <c r="J17" s="50">
        <f t="shared" si="2"/>
        <v>120000</v>
      </c>
      <c r="K17" s="58"/>
      <c r="L17" s="58"/>
      <c r="M17" s="49"/>
      <c r="N17" s="49"/>
      <c r="O17" s="58"/>
      <c r="P17" s="58"/>
      <c r="Q17" s="52"/>
      <c r="R17" s="52"/>
      <c r="S17" s="58"/>
      <c r="T17" s="58"/>
      <c r="U17" s="52"/>
      <c r="V17" s="52"/>
      <c r="W17" s="58">
        <v>190</v>
      </c>
      <c r="X17" s="58">
        <f t="shared" si="5"/>
        <v>95000</v>
      </c>
      <c r="Y17" s="52"/>
      <c r="Z17" s="52"/>
      <c r="AA17" s="58"/>
      <c r="AB17" s="58"/>
      <c r="AC17" s="52"/>
      <c r="AD17" s="52"/>
      <c r="AE17" s="58"/>
      <c r="AF17" s="58"/>
      <c r="AG17" s="52"/>
      <c r="AH17" s="52"/>
      <c r="AI17" s="78">
        <v>185</v>
      </c>
      <c r="AJ17" s="78">
        <f>AI17*D17</f>
        <v>92500</v>
      </c>
      <c r="AK17" s="52"/>
      <c r="AL17" s="52"/>
      <c r="AM17" s="58"/>
      <c r="AN17" s="58"/>
      <c r="AO17" s="75"/>
      <c r="AP17" s="75"/>
    </row>
    <row r="18" spans="1:42" x14ac:dyDescent="0.25">
      <c r="A18" s="47">
        <v>15</v>
      </c>
      <c r="B18" s="61" t="s">
        <v>108</v>
      </c>
      <c r="C18" s="62" t="s">
        <v>104</v>
      </c>
      <c r="D18" s="63">
        <v>5000</v>
      </c>
      <c r="E18" s="49">
        <v>155</v>
      </c>
      <c r="F18" s="49">
        <f t="shared" si="0"/>
        <v>775000</v>
      </c>
      <c r="G18" s="54"/>
      <c r="H18" s="54"/>
      <c r="I18" s="49"/>
      <c r="J18" s="50"/>
      <c r="K18" s="58">
        <v>81.489999999999995</v>
      </c>
      <c r="L18" s="58">
        <f t="shared" ref="L18:L21" si="13">K18*D18</f>
        <v>407450</v>
      </c>
      <c r="M18" s="78">
        <v>77</v>
      </c>
      <c r="N18" s="78">
        <f t="shared" si="3"/>
        <v>385000</v>
      </c>
      <c r="O18" s="58"/>
      <c r="P18" s="58"/>
      <c r="Q18" s="52"/>
      <c r="R18" s="52"/>
      <c r="S18" s="58"/>
      <c r="T18" s="58"/>
      <c r="U18" s="52"/>
      <c r="V18" s="52"/>
      <c r="W18" s="58"/>
      <c r="X18" s="58"/>
      <c r="Y18" s="52"/>
      <c r="Z18" s="52"/>
      <c r="AA18" s="58">
        <v>89</v>
      </c>
      <c r="AB18" s="58">
        <f t="shared" si="1"/>
        <v>445000</v>
      </c>
      <c r="AC18" s="52"/>
      <c r="AD18" s="52"/>
      <c r="AE18" s="58"/>
      <c r="AF18" s="58"/>
      <c r="AG18" s="52"/>
      <c r="AH18" s="52"/>
      <c r="AI18" s="58"/>
      <c r="AJ18" s="58"/>
      <c r="AK18" s="52">
        <v>117</v>
      </c>
      <c r="AL18" s="52">
        <f t="shared" ref="AL18:AL19" si="14">AK18*D18</f>
        <v>585000</v>
      </c>
      <c r="AM18" s="58">
        <v>79</v>
      </c>
      <c r="AN18" s="58">
        <f t="shared" si="7"/>
        <v>395000</v>
      </c>
      <c r="AO18" s="75"/>
      <c r="AP18" s="75"/>
    </row>
    <row r="19" spans="1:42" x14ac:dyDescent="0.25">
      <c r="A19" s="47">
        <v>16</v>
      </c>
      <c r="B19" s="61" t="s">
        <v>109</v>
      </c>
      <c r="C19" s="62" t="s">
        <v>104</v>
      </c>
      <c r="D19" s="63">
        <v>5000</v>
      </c>
      <c r="E19" s="49">
        <v>155</v>
      </c>
      <c r="F19" s="49">
        <f t="shared" si="0"/>
        <v>775000</v>
      </c>
      <c r="G19" s="54"/>
      <c r="H19" s="54"/>
      <c r="I19" s="49">
        <v>98</v>
      </c>
      <c r="J19" s="50">
        <f t="shared" si="2"/>
        <v>490000</v>
      </c>
      <c r="K19" s="58">
        <v>81.489999999999995</v>
      </c>
      <c r="L19" s="58">
        <f t="shared" si="13"/>
        <v>407450</v>
      </c>
      <c r="M19" s="78">
        <v>63</v>
      </c>
      <c r="N19" s="78">
        <f t="shared" si="3"/>
        <v>315000</v>
      </c>
      <c r="O19" s="58"/>
      <c r="P19" s="58"/>
      <c r="Q19" s="52"/>
      <c r="R19" s="52"/>
      <c r="S19" s="58"/>
      <c r="T19" s="58"/>
      <c r="U19" s="52"/>
      <c r="V19" s="52"/>
      <c r="W19" s="58"/>
      <c r="X19" s="58"/>
      <c r="Y19" s="52"/>
      <c r="Z19" s="52"/>
      <c r="AA19" s="58">
        <v>89</v>
      </c>
      <c r="AB19" s="58">
        <f t="shared" si="1"/>
        <v>445000</v>
      </c>
      <c r="AC19" s="52">
        <v>70</v>
      </c>
      <c r="AD19" s="52">
        <f t="shared" si="8"/>
        <v>350000</v>
      </c>
      <c r="AE19" s="58">
        <v>65</v>
      </c>
      <c r="AF19" s="58">
        <f t="shared" ref="AF19" si="15">AE19*D19</f>
        <v>325000</v>
      </c>
      <c r="AG19" s="52"/>
      <c r="AH19" s="52"/>
      <c r="AI19" s="58"/>
      <c r="AJ19" s="58"/>
      <c r="AK19" s="52">
        <v>117</v>
      </c>
      <c r="AL19" s="52">
        <f t="shared" si="14"/>
        <v>585000</v>
      </c>
      <c r="AM19" s="58">
        <v>79</v>
      </c>
      <c r="AN19" s="58">
        <f t="shared" si="7"/>
        <v>395000</v>
      </c>
      <c r="AO19" s="75"/>
      <c r="AP19" s="75"/>
    </row>
    <row r="20" spans="1:42" x14ac:dyDescent="0.25">
      <c r="A20" s="47">
        <v>17</v>
      </c>
      <c r="B20" s="61" t="s">
        <v>100</v>
      </c>
      <c r="C20" s="62" t="s">
        <v>105</v>
      </c>
      <c r="D20" s="63">
        <v>30</v>
      </c>
      <c r="E20" s="49">
        <v>1400</v>
      </c>
      <c r="F20" s="49">
        <f t="shared" si="0"/>
        <v>42000</v>
      </c>
      <c r="G20" s="54"/>
      <c r="H20" s="54"/>
      <c r="I20" s="49"/>
      <c r="J20" s="50"/>
      <c r="K20" s="58"/>
      <c r="L20" s="58"/>
      <c r="M20" s="49">
        <v>1400</v>
      </c>
      <c r="N20" s="49">
        <f t="shared" si="3"/>
        <v>42000</v>
      </c>
      <c r="O20" s="58"/>
      <c r="P20" s="58"/>
      <c r="Q20" s="52"/>
      <c r="R20" s="52"/>
      <c r="S20" s="58"/>
      <c r="T20" s="58"/>
      <c r="U20" s="52"/>
      <c r="V20" s="52"/>
      <c r="W20" s="58"/>
      <c r="X20" s="58"/>
      <c r="Y20" s="52"/>
      <c r="Z20" s="52"/>
      <c r="AA20" s="78">
        <v>1299</v>
      </c>
      <c r="AB20" s="78">
        <f t="shared" si="1"/>
        <v>38970</v>
      </c>
      <c r="AC20" s="52"/>
      <c r="AD20" s="52"/>
      <c r="AE20" s="58"/>
      <c r="AF20" s="58"/>
      <c r="AG20" s="52">
        <v>1330</v>
      </c>
      <c r="AH20" s="52">
        <f t="shared" ref="AH20:AH21" si="16">AG20*D20</f>
        <v>39900</v>
      </c>
      <c r="AI20" s="58"/>
      <c r="AJ20" s="58"/>
      <c r="AK20" s="52"/>
      <c r="AL20" s="52"/>
      <c r="AM20" s="58"/>
      <c r="AN20" s="58"/>
      <c r="AO20" s="75"/>
      <c r="AP20" s="75"/>
    </row>
    <row r="21" spans="1:42" x14ac:dyDescent="0.25">
      <c r="A21" s="47">
        <v>18</v>
      </c>
      <c r="B21" s="61" t="s">
        <v>101</v>
      </c>
      <c r="C21" s="62" t="s">
        <v>104</v>
      </c>
      <c r="D21" s="63">
        <v>300</v>
      </c>
      <c r="E21" s="49">
        <v>2000</v>
      </c>
      <c r="F21" s="49">
        <f t="shared" si="0"/>
        <v>600000</v>
      </c>
      <c r="G21" s="54"/>
      <c r="H21" s="54"/>
      <c r="I21" s="49">
        <v>1220</v>
      </c>
      <c r="J21" s="50">
        <f t="shared" si="2"/>
        <v>366000</v>
      </c>
      <c r="K21" s="58">
        <v>945</v>
      </c>
      <c r="L21" s="58">
        <f t="shared" si="13"/>
        <v>283500</v>
      </c>
      <c r="M21" s="49">
        <v>1700</v>
      </c>
      <c r="N21" s="49">
        <f t="shared" si="3"/>
        <v>510000</v>
      </c>
      <c r="O21" s="58"/>
      <c r="P21" s="58"/>
      <c r="Q21" s="52"/>
      <c r="R21" s="52"/>
      <c r="S21" s="58">
        <v>1063.5999999999999</v>
      </c>
      <c r="T21" s="58">
        <f t="shared" si="4"/>
        <v>319080</v>
      </c>
      <c r="U21" s="52"/>
      <c r="V21" s="52"/>
      <c r="W21" s="78">
        <v>724</v>
      </c>
      <c r="X21" s="78">
        <f t="shared" si="5"/>
        <v>217200</v>
      </c>
      <c r="Y21" s="52"/>
      <c r="Z21" s="52"/>
      <c r="AA21" s="58">
        <v>999</v>
      </c>
      <c r="AB21" s="58">
        <f t="shared" si="1"/>
        <v>299700</v>
      </c>
      <c r="AC21" s="52">
        <v>900</v>
      </c>
      <c r="AD21" s="52">
        <f t="shared" si="8"/>
        <v>270000</v>
      </c>
      <c r="AE21" s="58"/>
      <c r="AF21" s="58"/>
      <c r="AG21" s="52">
        <v>914</v>
      </c>
      <c r="AH21" s="52">
        <f t="shared" si="16"/>
        <v>274200</v>
      </c>
      <c r="AI21" s="58"/>
      <c r="AJ21" s="58"/>
      <c r="AK21" s="52"/>
      <c r="AL21" s="52"/>
      <c r="AM21" s="58">
        <v>875</v>
      </c>
      <c r="AN21" s="58">
        <f t="shared" si="7"/>
        <v>262500</v>
      </c>
      <c r="AO21" s="75"/>
      <c r="AP21" s="75"/>
    </row>
    <row r="22" spans="1:42" x14ac:dyDescent="0.25">
      <c r="A22" s="47">
        <v>19</v>
      </c>
      <c r="B22" s="61" t="s">
        <v>102</v>
      </c>
      <c r="C22" s="62" t="s">
        <v>105</v>
      </c>
      <c r="D22" s="63">
        <v>5000</v>
      </c>
      <c r="E22" s="49">
        <v>160</v>
      </c>
      <c r="F22" s="49">
        <f t="shared" si="0"/>
        <v>800000</v>
      </c>
      <c r="G22" s="54"/>
      <c r="H22" s="54"/>
      <c r="I22" s="49">
        <v>157</v>
      </c>
      <c r="J22" s="50">
        <f t="shared" si="2"/>
        <v>785000</v>
      </c>
      <c r="K22" s="58"/>
      <c r="L22" s="58"/>
      <c r="M22" s="49">
        <v>158</v>
      </c>
      <c r="N22" s="49">
        <f t="shared" si="3"/>
        <v>790000</v>
      </c>
      <c r="O22" s="58"/>
      <c r="P22" s="58"/>
      <c r="Q22" s="52"/>
      <c r="R22" s="52"/>
      <c r="S22" s="58"/>
      <c r="T22" s="58"/>
      <c r="U22" s="52"/>
      <c r="V22" s="52"/>
      <c r="W22" s="58">
        <v>140</v>
      </c>
      <c r="X22" s="58">
        <f t="shared" si="5"/>
        <v>700000</v>
      </c>
      <c r="Y22" s="52"/>
      <c r="Z22" s="52"/>
      <c r="AA22" s="58"/>
      <c r="AB22" s="58"/>
      <c r="AC22" s="52"/>
      <c r="AD22" s="52"/>
      <c r="AE22" s="58"/>
      <c r="AF22" s="58"/>
      <c r="AG22" s="52"/>
      <c r="AH22" s="52"/>
      <c r="AI22" s="78">
        <v>135</v>
      </c>
      <c r="AJ22" s="78">
        <f t="shared" ref="AJ22" si="17">AI22*D22</f>
        <v>675000</v>
      </c>
      <c r="AK22" s="52"/>
      <c r="AL22" s="52"/>
      <c r="AM22" s="58"/>
      <c r="AN22" s="58"/>
      <c r="AO22" s="75"/>
      <c r="AP22" s="75"/>
    </row>
    <row r="23" spans="1:42" x14ac:dyDescent="0.25">
      <c r="A23" s="42"/>
      <c r="B23" s="66"/>
      <c r="C23" s="67"/>
      <c r="D23" s="68"/>
      <c r="E23" s="64" t="s">
        <v>83</v>
      </c>
      <c r="F23" s="64">
        <f>SUM(F4:F22)</f>
        <v>10998000</v>
      </c>
      <c r="G23" s="44"/>
      <c r="H23" s="43"/>
      <c r="I23" s="43"/>
      <c r="J23" s="43"/>
      <c r="K23" s="43"/>
      <c r="L23" s="43"/>
      <c r="M23" s="43"/>
      <c r="N23" s="43"/>
      <c r="O23" s="43"/>
      <c r="P23" s="43"/>
    </row>
    <row r="24" spans="1:42" x14ac:dyDescent="0.25">
      <c r="A24" s="42"/>
      <c r="B24" s="66"/>
      <c r="C24" s="67"/>
      <c r="D24" s="68"/>
      <c r="E24" s="44"/>
      <c r="F24" s="44"/>
      <c r="G24" s="44"/>
      <c r="H24" s="43"/>
      <c r="I24" s="43"/>
      <c r="J24" s="43"/>
      <c r="K24" s="43"/>
      <c r="L24" s="43"/>
      <c r="M24" s="43"/>
      <c r="N24" s="43"/>
      <c r="O24" s="43"/>
      <c r="P24" s="43"/>
    </row>
    <row r="25" spans="1:42" x14ac:dyDescent="0.25">
      <c r="A25" s="42"/>
      <c r="B25" s="66"/>
      <c r="C25" s="67"/>
      <c r="D25" s="68"/>
      <c r="E25" s="44"/>
      <c r="F25" s="44"/>
      <c r="G25" s="44"/>
      <c r="H25" s="43"/>
      <c r="I25" s="43"/>
      <c r="J25" s="43"/>
      <c r="K25" s="43"/>
      <c r="L25" s="43"/>
      <c r="M25" s="43"/>
      <c r="N25" s="43"/>
      <c r="O25" s="43"/>
      <c r="P25" s="43"/>
    </row>
    <row r="26" spans="1:42" x14ac:dyDescent="0.25">
      <c r="A26" s="42"/>
      <c r="B26" s="95" t="s">
        <v>127</v>
      </c>
      <c r="C26" s="95"/>
      <c r="D26" s="95"/>
      <c r="E26" s="95"/>
      <c r="F26" s="95"/>
      <c r="G26" s="95"/>
      <c r="H26" s="95"/>
      <c r="I26" s="95"/>
      <c r="J26" s="95"/>
      <c r="K26" s="43"/>
      <c r="L26" s="43"/>
      <c r="M26" s="43"/>
      <c r="N26" s="43"/>
      <c r="O26" s="56"/>
      <c r="P26" s="56"/>
    </row>
    <row r="27" spans="1:42" x14ac:dyDescent="0.25">
      <c r="A27" s="42"/>
      <c r="B27" s="81"/>
      <c r="C27" s="81"/>
      <c r="D27" s="81"/>
      <c r="E27" s="81"/>
      <c r="F27" s="81"/>
      <c r="G27" s="81"/>
      <c r="H27" s="81"/>
      <c r="I27" s="81"/>
      <c r="J27" s="81"/>
      <c r="K27" s="43"/>
      <c r="L27" s="43"/>
      <c r="M27" s="43"/>
      <c r="N27" s="43"/>
      <c r="O27" s="56"/>
      <c r="P27" s="56"/>
    </row>
    <row r="28" spans="1:42" x14ac:dyDescent="0.25">
      <c r="A28" s="42"/>
      <c r="B28" s="95" t="s">
        <v>130</v>
      </c>
      <c r="C28" s="95"/>
      <c r="D28" s="95"/>
      <c r="E28" s="95"/>
      <c r="F28" s="95"/>
      <c r="G28" s="95"/>
      <c r="H28" s="95"/>
      <c r="I28" s="95"/>
      <c r="J28" s="95"/>
      <c r="K28" s="43"/>
      <c r="L28" s="43"/>
      <c r="M28" s="43"/>
      <c r="N28" s="43"/>
      <c r="O28" s="56"/>
      <c r="P28" s="56"/>
    </row>
    <row r="29" spans="1:42" x14ac:dyDescent="0.25">
      <c r="A29" s="42"/>
      <c r="B29" s="69"/>
      <c r="C29" s="42"/>
      <c r="D29" s="42"/>
      <c r="E29" s="43"/>
      <c r="F29" s="44"/>
      <c r="G29" s="44"/>
      <c r="H29" s="43"/>
      <c r="I29" s="43"/>
      <c r="J29" s="43"/>
      <c r="K29" s="43"/>
      <c r="L29" s="43"/>
      <c r="M29" s="43"/>
      <c r="N29" s="43"/>
      <c r="O29" s="56"/>
      <c r="P29" s="56"/>
    </row>
    <row r="30" spans="1:42" x14ac:dyDescent="0.25">
      <c r="A30" s="42"/>
      <c r="B30" s="95" t="s">
        <v>126</v>
      </c>
      <c r="C30" s="95"/>
      <c r="D30" s="95"/>
      <c r="E30" s="95"/>
      <c r="F30" s="95"/>
      <c r="G30" s="95"/>
      <c r="H30" s="95"/>
      <c r="I30" s="95"/>
      <c r="J30" s="95"/>
      <c r="K30" s="43"/>
      <c r="L30" s="43"/>
      <c r="M30" s="43"/>
      <c r="N30" s="43"/>
      <c r="O30" s="56"/>
      <c r="P30" s="56"/>
    </row>
    <row r="31" spans="1:42" x14ac:dyDescent="0.25">
      <c r="A31" s="42"/>
      <c r="B31" s="81"/>
      <c r="C31" s="81"/>
      <c r="D31" s="81"/>
      <c r="E31" s="81"/>
      <c r="F31" s="81"/>
      <c r="G31" s="81"/>
      <c r="H31" s="81"/>
      <c r="I31" s="81"/>
      <c r="J31" s="81"/>
      <c r="K31" s="43"/>
      <c r="L31" s="43"/>
      <c r="M31" s="43"/>
      <c r="N31" s="43"/>
      <c r="O31" s="56"/>
      <c r="P31" s="56"/>
    </row>
    <row r="32" spans="1:42" x14ac:dyDescent="0.25">
      <c r="A32" s="42"/>
      <c r="B32" s="95" t="s">
        <v>125</v>
      </c>
      <c r="C32" s="95"/>
      <c r="D32" s="95"/>
      <c r="E32" s="95"/>
      <c r="F32" s="95"/>
      <c r="G32" s="95"/>
      <c r="H32" s="95"/>
      <c r="I32" s="95"/>
      <c r="J32" s="95"/>
      <c r="K32" s="43"/>
      <c r="L32" s="43"/>
      <c r="M32" s="43"/>
      <c r="N32" s="43"/>
      <c r="O32" s="56"/>
      <c r="P32" s="56"/>
    </row>
    <row r="33" spans="1:16" x14ac:dyDescent="0.25">
      <c r="A33" s="42"/>
      <c r="B33" s="81"/>
      <c r="C33" s="81"/>
      <c r="D33" s="81"/>
      <c r="E33" s="81"/>
      <c r="F33" s="81"/>
      <c r="G33" s="81"/>
      <c r="H33" s="81"/>
      <c r="I33" s="81"/>
      <c r="J33" s="81"/>
      <c r="K33" s="43"/>
      <c r="L33" s="43"/>
      <c r="M33" s="43"/>
      <c r="N33" s="43"/>
      <c r="O33" s="56"/>
      <c r="P33" s="56"/>
    </row>
    <row r="34" spans="1:16" x14ac:dyDescent="0.25">
      <c r="A34" s="42"/>
      <c r="B34" s="81" t="s">
        <v>128</v>
      </c>
      <c r="C34" s="81"/>
      <c r="D34" s="81"/>
      <c r="E34" s="81"/>
      <c r="F34" s="81"/>
      <c r="G34" s="81"/>
      <c r="H34" s="81"/>
      <c r="I34" s="81"/>
      <c r="J34" s="81"/>
      <c r="K34" s="43"/>
      <c r="L34" s="43"/>
      <c r="M34" s="43"/>
      <c r="N34" s="43"/>
      <c r="O34" s="56"/>
      <c r="P34" s="56"/>
    </row>
    <row r="35" spans="1:16" x14ac:dyDescent="0.25">
      <c r="A35" s="42"/>
      <c r="B35" s="81"/>
      <c r="C35" s="81"/>
      <c r="D35" s="81"/>
      <c r="E35" s="81"/>
      <c r="F35" s="81"/>
      <c r="G35" s="81"/>
      <c r="H35" s="81"/>
      <c r="I35" s="81"/>
      <c r="J35" s="81"/>
      <c r="K35" s="43"/>
      <c r="L35" s="43"/>
      <c r="M35" s="43"/>
      <c r="N35" s="43"/>
      <c r="O35" s="56"/>
      <c r="P35" s="56"/>
    </row>
    <row r="36" spans="1:16" x14ac:dyDescent="0.25">
      <c r="A36" s="42"/>
      <c r="B36" s="81" t="s">
        <v>129</v>
      </c>
      <c r="C36" s="81"/>
      <c r="D36" s="81"/>
      <c r="E36" s="81"/>
      <c r="F36" s="81"/>
      <c r="G36" s="81"/>
      <c r="H36" s="81"/>
      <c r="I36" s="81"/>
      <c r="J36" s="81"/>
      <c r="K36" s="43"/>
      <c r="L36" s="43"/>
      <c r="M36" s="43"/>
      <c r="N36" s="43"/>
      <c r="O36" s="56"/>
      <c r="P36" s="56"/>
    </row>
    <row r="37" spans="1:16" x14ac:dyDescent="0.25">
      <c r="A37" s="42"/>
      <c r="B37" s="81"/>
      <c r="C37" s="81"/>
      <c r="D37" s="81"/>
      <c r="E37" s="81"/>
      <c r="F37" s="81"/>
      <c r="G37" s="81"/>
      <c r="H37" s="81"/>
      <c r="I37" s="81"/>
      <c r="J37" s="81"/>
      <c r="K37" s="43"/>
      <c r="L37" s="43"/>
      <c r="M37" s="43"/>
      <c r="N37" s="43"/>
      <c r="O37" s="56"/>
      <c r="P37" s="56"/>
    </row>
    <row r="38" spans="1:16" x14ac:dyDescent="0.25">
      <c r="A38" s="42"/>
      <c r="B38" s="45"/>
      <c r="C38" s="42"/>
      <c r="D38" s="42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56"/>
      <c r="P38" s="56"/>
    </row>
    <row r="39" spans="1:16" x14ac:dyDescent="0.25">
      <c r="A39" s="83" t="s">
        <v>78</v>
      </c>
      <c r="B39" s="83"/>
      <c r="C39" s="83"/>
      <c r="D39" s="83"/>
      <c r="E39" s="83"/>
      <c r="F39" s="83"/>
      <c r="G39" s="43"/>
      <c r="H39" s="43"/>
      <c r="I39" s="43"/>
      <c r="J39" s="43"/>
      <c r="K39" s="43"/>
      <c r="L39" s="43"/>
      <c r="M39" s="43"/>
      <c r="N39" s="43"/>
      <c r="O39" s="56"/>
      <c r="P39" s="56"/>
    </row>
    <row r="40" spans="1:16" x14ac:dyDescent="0.25">
      <c r="A40" s="40"/>
      <c r="B40" s="40"/>
      <c r="C40" s="40"/>
      <c r="D40" s="40"/>
      <c r="E40" s="40"/>
      <c r="F40" s="40"/>
      <c r="G40" s="43"/>
      <c r="H40" s="43"/>
      <c r="I40" s="43"/>
      <c r="J40" s="43"/>
      <c r="K40" s="43"/>
      <c r="L40" s="43"/>
      <c r="M40" s="43"/>
      <c r="N40" s="43"/>
      <c r="O40" s="56"/>
      <c r="P40" s="56"/>
    </row>
    <row r="41" spans="1:16" x14ac:dyDescent="0.25">
      <c r="A41" s="33"/>
      <c r="B41" s="33" t="s">
        <v>74</v>
      </c>
      <c r="C41" s="33"/>
      <c r="D41" s="33"/>
      <c r="E41" s="33"/>
      <c r="F41" s="33"/>
      <c r="G41" s="43"/>
      <c r="H41" s="43"/>
      <c r="I41" s="43"/>
      <c r="J41" s="43"/>
      <c r="K41" s="43"/>
      <c r="L41" s="43"/>
      <c r="M41" s="43"/>
      <c r="N41" s="43"/>
      <c r="O41" s="56"/>
      <c r="P41" s="56"/>
    </row>
    <row r="42" spans="1:16" x14ac:dyDescent="0.25">
      <c r="A42" s="40"/>
      <c r="B42" s="41" t="s">
        <v>80</v>
      </c>
      <c r="C42" s="36"/>
      <c r="D42" s="36"/>
      <c r="E42" s="36"/>
      <c r="F42" s="36"/>
      <c r="G42" s="43"/>
      <c r="H42" s="43"/>
      <c r="I42" s="43"/>
      <c r="J42" s="43"/>
      <c r="K42" s="43"/>
      <c r="L42" s="43"/>
      <c r="M42" s="43"/>
      <c r="N42" s="43"/>
      <c r="O42" s="56"/>
      <c r="P42" s="56"/>
    </row>
    <row r="43" spans="1:16" x14ac:dyDescent="0.25">
      <c r="A43" s="40"/>
      <c r="B43" s="41"/>
      <c r="C43" s="36"/>
      <c r="D43" s="36"/>
      <c r="E43" s="36"/>
      <c r="F43" s="36"/>
      <c r="G43" s="43"/>
      <c r="H43" s="43"/>
      <c r="I43" s="43"/>
      <c r="J43" s="43"/>
      <c r="K43" s="43"/>
      <c r="L43" s="43"/>
      <c r="M43" s="43"/>
      <c r="N43" s="43"/>
      <c r="O43" s="56"/>
      <c r="P43" s="56"/>
    </row>
    <row r="44" spans="1:16" x14ac:dyDescent="0.25">
      <c r="A44" s="40"/>
      <c r="B44" s="40" t="s">
        <v>75</v>
      </c>
      <c r="C44" s="36"/>
      <c r="D44" s="36"/>
      <c r="E44" s="36"/>
      <c r="F44" s="40"/>
      <c r="G44" s="43"/>
      <c r="H44" s="43"/>
      <c r="I44" s="43"/>
      <c r="J44" s="43"/>
      <c r="K44" s="43"/>
      <c r="L44" s="43"/>
      <c r="M44" s="43"/>
      <c r="N44" s="43"/>
      <c r="O44" s="56"/>
      <c r="P44" s="56"/>
    </row>
    <row r="45" spans="1:16" x14ac:dyDescent="0.25">
      <c r="A45" s="40"/>
      <c r="B45" s="41" t="s">
        <v>79</v>
      </c>
      <c r="C45" s="36"/>
      <c r="D45" s="36"/>
      <c r="E45" s="36"/>
      <c r="F45" s="40"/>
      <c r="G45" s="43"/>
      <c r="H45" s="43"/>
      <c r="I45" s="43"/>
      <c r="J45" s="43"/>
      <c r="K45" s="43"/>
      <c r="L45" s="43"/>
      <c r="M45" s="43"/>
      <c r="N45" s="43"/>
      <c r="O45" s="56"/>
      <c r="P45" s="56"/>
    </row>
    <row r="46" spans="1:16" x14ac:dyDescent="0.25">
      <c r="A46" s="40"/>
      <c r="B46" s="41"/>
      <c r="C46" s="36"/>
      <c r="D46" s="36"/>
      <c r="E46" s="36"/>
      <c r="F46" s="40"/>
      <c r="G46" s="43"/>
      <c r="H46" s="43"/>
      <c r="I46" s="43"/>
      <c r="J46" s="43"/>
      <c r="K46" s="43"/>
      <c r="L46" s="43"/>
      <c r="M46" s="43"/>
      <c r="N46" s="43"/>
      <c r="O46" s="56"/>
      <c r="P46" s="56"/>
    </row>
    <row r="47" spans="1:16" x14ac:dyDescent="0.25">
      <c r="A47" s="40"/>
      <c r="B47" s="41" t="s">
        <v>76</v>
      </c>
      <c r="C47" s="36"/>
      <c r="D47" s="36"/>
      <c r="E47" s="36"/>
      <c r="F47" s="40"/>
      <c r="G47" s="43"/>
      <c r="H47" s="43"/>
      <c r="I47" s="43"/>
      <c r="J47" s="43"/>
      <c r="K47" s="43"/>
      <c r="L47" s="43"/>
      <c r="M47" s="43"/>
      <c r="N47" s="43"/>
      <c r="O47" s="56"/>
      <c r="P47" s="56"/>
    </row>
    <row r="48" spans="1:16" x14ac:dyDescent="0.25">
      <c r="A48" s="40"/>
      <c r="B48" s="41"/>
      <c r="C48" s="36"/>
      <c r="D48" s="36"/>
      <c r="E48" s="36"/>
      <c r="F48" s="40"/>
      <c r="G48" s="43"/>
      <c r="H48" s="43"/>
      <c r="I48" s="43"/>
      <c r="J48" s="43"/>
      <c r="K48" s="43"/>
      <c r="L48" s="43"/>
      <c r="M48" s="43"/>
      <c r="N48" s="43"/>
      <c r="O48" s="56"/>
      <c r="P48" s="56"/>
    </row>
    <row r="49" spans="1:16" x14ac:dyDescent="0.25">
      <c r="A49" s="40"/>
      <c r="B49" s="40" t="s">
        <v>77</v>
      </c>
      <c r="C49" s="36"/>
      <c r="D49" s="36"/>
      <c r="E49" s="36"/>
      <c r="F49" s="40"/>
      <c r="G49" s="43"/>
      <c r="H49" s="43"/>
      <c r="I49" s="43"/>
      <c r="J49" s="43"/>
      <c r="K49" s="43"/>
      <c r="L49" s="43"/>
      <c r="M49" s="43"/>
      <c r="N49" s="43"/>
      <c r="O49" s="56"/>
      <c r="P49" s="56"/>
    </row>
    <row r="50" spans="1:16" x14ac:dyDescent="0.25">
      <c r="A50" s="40"/>
      <c r="B50" s="41" t="s">
        <v>81</v>
      </c>
      <c r="C50" s="36"/>
      <c r="D50" s="36"/>
      <c r="E50" s="36"/>
      <c r="F50" s="40"/>
      <c r="G50" s="43"/>
      <c r="H50" s="43"/>
      <c r="I50" s="43"/>
      <c r="J50" s="43"/>
      <c r="K50" s="43"/>
      <c r="L50" s="43"/>
      <c r="M50" s="43"/>
      <c r="N50" s="43"/>
      <c r="O50" s="56"/>
      <c r="P50" s="56"/>
    </row>
    <row r="51" spans="1:16" x14ac:dyDescent="0.25">
      <c r="A51" s="40"/>
      <c r="B51" s="41"/>
      <c r="C51" s="36"/>
      <c r="D51" s="36"/>
      <c r="E51" s="36"/>
      <c r="F51" s="40"/>
      <c r="G51" s="43"/>
      <c r="H51" s="43"/>
      <c r="I51" s="43"/>
      <c r="J51" s="43"/>
      <c r="K51" s="43"/>
      <c r="L51" s="43"/>
      <c r="M51" s="43"/>
      <c r="N51" s="43"/>
      <c r="O51" s="56"/>
      <c r="P51" s="56"/>
    </row>
    <row r="52" spans="1:16" x14ac:dyDescent="0.25">
      <c r="K52" s="56"/>
      <c r="L52" s="56"/>
      <c r="M52" s="56"/>
    </row>
    <row r="53" spans="1:16" x14ac:dyDescent="0.25">
      <c r="K53" s="56"/>
      <c r="L53" s="56"/>
      <c r="M53" s="56"/>
    </row>
    <row r="54" spans="1:16" x14ac:dyDescent="0.25">
      <c r="K54" s="56"/>
      <c r="L54" s="56"/>
      <c r="M54" s="56"/>
    </row>
  </sheetData>
  <mergeCells count="28">
    <mergeCell ref="AM2:AN2"/>
    <mergeCell ref="AC2:AD2"/>
    <mergeCell ref="AE2:AF2"/>
    <mergeCell ref="AG2:AH2"/>
    <mergeCell ref="AI2:AJ2"/>
    <mergeCell ref="AK2:AL2"/>
    <mergeCell ref="S2:T2"/>
    <mergeCell ref="U2:V2"/>
    <mergeCell ref="W2:X2"/>
    <mergeCell ref="Y2:Z2"/>
    <mergeCell ref="AA2:AB2"/>
    <mergeCell ref="Q2:R2"/>
    <mergeCell ref="O2:P2"/>
    <mergeCell ref="B2:B3"/>
    <mergeCell ref="A2:A3"/>
    <mergeCell ref="G2:H2"/>
    <mergeCell ref="I2:J2"/>
    <mergeCell ref="K2:L2"/>
    <mergeCell ref="M2:N2"/>
    <mergeCell ref="A39:F39"/>
    <mergeCell ref="F2:F3"/>
    <mergeCell ref="E2:E3"/>
    <mergeCell ref="D2:D3"/>
    <mergeCell ref="C2:C3"/>
    <mergeCell ref="B26:J26"/>
    <mergeCell ref="B30:J30"/>
    <mergeCell ref="B32:J32"/>
    <mergeCell ref="B28:J28"/>
  </mergeCells>
  <pageMargins left="0.25" right="0.25" top="0.75" bottom="0.75" header="0.3" footer="0.3"/>
  <pageSetup paperSize="9" scale="50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Лист1</vt:lpstr>
      <vt:lpstr>все</vt:lpstr>
      <vt:lpstr>PAGE 1</vt:lpstr>
      <vt:lpstr>PAGE 2</vt:lpstr>
      <vt:lpstr>'PAGE 2'!Заголовки_для_печати</vt:lpstr>
      <vt:lpstr>'PAGE 1'!Область_печати</vt:lpstr>
      <vt:lpstr>'PAGE 2'!Область_печати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das.nakya@outlook.com</dc:creator>
  <cp:lastModifiedBy>GOSZAKUP</cp:lastModifiedBy>
  <cp:lastPrinted>2022-08-19T09:47:48Z</cp:lastPrinted>
  <dcterms:created xsi:type="dcterms:W3CDTF">2021-11-14T12:58:40Z</dcterms:created>
  <dcterms:modified xsi:type="dcterms:W3CDTF">2022-08-19T09:53:52Z</dcterms:modified>
</cp:coreProperties>
</file>