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SZAKUP\Desktop\2023\375\2\"/>
    </mc:Choice>
  </mc:AlternateContent>
  <bookViews>
    <workbookView xWindow="0" yWindow="0" windowWidth="7470" windowHeight="5055" firstSheet="2" activeTab="3"/>
  </bookViews>
  <sheets>
    <sheet name="Лист1" sheetId="1" state="hidden" r:id="rId1"/>
    <sheet name="все" sheetId="2" state="hidden" r:id="rId2"/>
    <sheet name="PAGE 1" sheetId="4" r:id="rId3"/>
    <sheet name="PAGE 2" sheetId="3" r:id="rId4"/>
  </sheets>
  <definedNames>
    <definedName name="_xlnm.Print_Titles" localSheetId="3">'PAGE 2'!$2:$2</definedName>
    <definedName name="_xlnm.Print_Area" localSheetId="2">'PAGE 1'!$A$1:$G$31</definedName>
    <definedName name="_xlnm.Print_Area" localSheetId="3">'PAGE 2'!$A$1:$AE$56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1" i="3" l="1"/>
  <c r="AE14" i="3"/>
  <c r="AC6" i="3"/>
  <c r="AA11" i="3"/>
  <c r="AA12" i="3"/>
  <c r="AA4" i="3"/>
  <c r="Y5" i="3" l="1"/>
  <c r="Y6" i="3"/>
  <c r="Y7" i="3"/>
  <c r="W5" i="3"/>
  <c r="W9" i="3"/>
  <c r="W10" i="3"/>
  <c r="W12" i="3"/>
  <c r="U6" i="3"/>
  <c r="S13" i="3"/>
  <c r="S14" i="3"/>
  <c r="Q5" i="3"/>
  <c r="Q9" i="3"/>
  <c r="Q10" i="3"/>
  <c r="Q12" i="3"/>
  <c r="O24" i="3"/>
  <c r="O25" i="3"/>
  <c r="O26" i="3"/>
  <c r="O27" i="3"/>
  <c r="O28" i="3"/>
  <c r="O29" i="3"/>
  <c r="O30" i="3"/>
  <c r="M24" i="3"/>
  <c r="M25" i="3"/>
  <c r="M26" i="3"/>
  <c r="M27" i="3"/>
  <c r="M28" i="3"/>
  <c r="M29" i="3"/>
  <c r="M30" i="3"/>
  <c r="K16" i="3"/>
  <c r="K17" i="3"/>
  <c r="K18" i="3"/>
  <c r="K19" i="3"/>
  <c r="K20" i="3"/>
  <c r="I17" i="3"/>
  <c r="I18" i="3"/>
  <c r="I19" i="3"/>
  <c r="I20" i="3"/>
  <c r="I21" i="3"/>
  <c r="I22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1" i="3" l="1"/>
</calcChain>
</file>

<file path=xl/sharedStrings.xml><?xml version="1.0" encoding="utf-8"?>
<sst xmlns="http://schemas.openxmlformats.org/spreadsheetml/2006/main" count="359" uniqueCount="191">
  <si>
    <t>общ.терап.мат-л</t>
  </si>
  <si>
    <t>Боры терапевт Россия шаровидные, длинные</t>
  </si>
  <si>
    <t>Боры терапевт Россия шаровидные, короткие</t>
  </si>
  <si>
    <t>Ketac моляр 12 мл, 8,5 гр</t>
  </si>
  <si>
    <t>Белацин силикатный цемент</t>
  </si>
  <si>
    <t>пломбировоный материал</t>
  </si>
  <si>
    <t>размеры 012 красные ОТМ</t>
  </si>
  <si>
    <t>стомат. Материал</t>
  </si>
  <si>
    <t>раствор</t>
  </si>
  <si>
    <t>общ.хирур.мат-л</t>
  </si>
  <si>
    <t>обезбаливающие средства</t>
  </si>
  <si>
    <t>общ тер-й материал</t>
  </si>
  <si>
    <t>пломборовочный материал</t>
  </si>
  <si>
    <t>Иrлы корневые №500</t>
  </si>
  <si>
    <t>Композит паста или компоцем паста</t>
  </si>
  <si>
    <t>Накусочные СИЛИКОН валики СИРЕНЕВЫЕ, маленькие - 1шт</t>
  </si>
  <si>
    <t>Накусочные СИЛИКОН валики СИНИЕ, средние - 1 шт</t>
  </si>
  <si>
    <t>Полировочные резиновые головки - комплект №8</t>
  </si>
  <si>
    <t>Пульпоэкстракторы № 500 КМИЗ</t>
  </si>
  <si>
    <t>Резодент 10гр.5мл.5мл</t>
  </si>
  <si>
    <t>Пульпотек порошок 15r жидкость 15мл</t>
  </si>
  <si>
    <t>I-FIL</t>
  </si>
  <si>
    <t>Цемион порошок 20r жидкость 15мл жидкость 15 мл</t>
  </si>
  <si>
    <t>размеры 014 синие ОТМ</t>
  </si>
  <si>
    <t>размер 016 синие ОТМ</t>
  </si>
  <si>
    <t>размер 018 синие ОТМ</t>
  </si>
  <si>
    <t>рамер 014 зеленые ОТМ</t>
  </si>
  <si>
    <t>размер 016 зеленые ОТМ</t>
  </si>
  <si>
    <t>размер 018 зеленые ОТМ</t>
  </si>
  <si>
    <t>для обработки корневых каналов одноразовые</t>
  </si>
  <si>
    <t>пломбировочный материал химического отверждения</t>
  </si>
  <si>
    <t>многоразовый стомат. инструмент</t>
  </si>
  <si>
    <t>для предварительной  и окончательной полировки</t>
  </si>
  <si>
    <t>одноразовый, для обработки корневых каналов</t>
  </si>
  <si>
    <t>паста для пломбирования каналов</t>
  </si>
  <si>
    <t>коробок</t>
  </si>
  <si>
    <t>банка</t>
  </si>
  <si>
    <t>упаковка</t>
  </si>
  <si>
    <t>штука</t>
  </si>
  <si>
    <t>комплект</t>
  </si>
  <si>
    <t>флакон</t>
  </si>
  <si>
    <t>Ед. изм.</t>
  </si>
  <si>
    <t>Кол-во</t>
  </si>
  <si>
    <t>Цена</t>
  </si>
  <si>
    <t>Сумма, тенге</t>
  </si>
  <si>
    <t>№</t>
  </si>
  <si>
    <t>Техническая характеристика</t>
  </si>
  <si>
    <t>Наименование товаров</t>
  </si>
  <si>
    <t>Перечень закупаемых товаров</t>
  </si>
  <si>
    <t>Приложение №___</t>
  </si>
  <si>
    <t>к объявлению №___ от _________</t>
  </si>
  <si>
    <t>Перекись водорода 3% - 100 мл</t>
  </si>
  <si>
    <t>Скальпель хирургический стерильный лезвие №10 - маленькие</t>
  </si>
  <si>
    <t>Убестизин красный 4% № 50</t>
  </si>
  <si>
    <t>Эндометазон (ADSEAL)</t>
  </si>
  <si>
    <t>Эндодонтические иглы СК</t>
  </si>
  <si>
    <t>Роторная группа для турбинного наконечника</t>
  </si>
  <si>
    <t>Фарабеф операционный для удаления нижней 8-ки зуба шириной 1 см.</t>
  </si>
  <si>
    <t>стомат. материал</t>
  </si>
  <si>
    <t>пломбировочный материал для корневых каналов</t>
  </si>
  <si>
    <t>Наименование</t>
  </si>
  <si>
    <t>Описание (техническая характеристика)</t>
  </si>
  <si>
    <t>Ед. 
изм.</t>
  </si>
  <si>
    <t>Объем</t>
  </si>
  <si>
    <t>№ лота</t>
  </si>
  <si>
    <t>Сумма, выделенная для закупа</t>
  </si>
  <si>
    <t>МНН</t>
  </si>
  <si>
    <t>Форма выпуска и характеристики</t>
  </si>
  <si>
    <t>уп</t>
  </si>
  <si>
    <t>Цена за ед.</t>
  </si>
  <si>
    <t>Сумма</t>
  </si>
  <si>
    <t>№ п/п</t>
  </si>
  <si>
    <t>Наименование потенциального поставщика</t>
  </si>
  <si>
    <t>Адрес фактический</t>
  </si>
  <si>
    <t>Дата и время предоставления конверта с заявкой</t>
  </si>
  <si>
    <t>Председатель комиссии:</t>
  </si>
  <si>
    <t xml:space="preserve">Члены комиссии: </t>
  </si>
  <si>
    <t>3) Бекжанова Ж. Ж. - провизор.</t>
  </si>
  <si>
    <t>Секретарь комиссии:</t>
  </si>
  <si>
    <t>2) Намет Е. Б. - юрист;</t>
  </si>
  <si>
    <t>ИТОГО</t>
  </si>
  <si>
    <t>Амантай К.М. – бухгалтер по государственным закупкам</t>
  </si>
  <si>
    <t>Протокол итогов по ЗЦП №2</t>
  </si>
  <si>
    <t>ТОО "Арша"</t>
  </si>
  <si>
    <t>Акмолинская область, г. Кокшетау, мкр. Васильковский, 12 "А"</t>
  </si>
  <si>
    <t>Катетер периферический</t>
  </si>
  <si>
    <t>Катетер внутривенный периферический c инъекционным клапаном (размер 18G, для введения контрастирующего препарата)</t>
  </si>
  <si>
    <t>шт</t>
  </si>
  <si>
    <t>Вата</t>
  </si>
  <si>
    <t>Вата медицинская хирургическая гигроскопическая нестерильная, не менее 100 грамм в упаковке, нестерильная</t>
  </si>
  <si>
    <t>Марля медицинская</t>
  </si>
  <si>
    <t>Марля медицинская, отбеленная, ширина не менее 90 см, плотность не менее 36 gr/m², в рулонах</t>
  </si>
  <si>
    <t>м</t>
  </si>
  <si>
    <t>Натрия хлорид 100 мл</t>
  </si>
  <si>
    <t>Натрия хлорид 100 мл, в стекляной таре</t>
  </si>
  <si>
    <t>Натрия хлорид 400 мл</t>
  </si>
  <si>
    <t>Натрия хлорид 400 мл, во флаконе из полипропилена с петлей - держателем, укупоренные полипропиленовыми крышками с резиновой подкладкой и снабженные колпачком с отрывным кольцом для вскрытия, наваренным на флакон</t>
  </si>
  <si>
    <t>Шприц 10</t>
  </si>
  <si>
    <t>Шприц 10 мл трёхкомпонентный с иглой 22G</t>
  </si>
  <si>
    <t>Шприц 0,5</t>
  </si>
  <si>
    <t>Шприц 5 мл с иглой 22Gх1 1/2 инъекц. 3х-комп.стерильный</t>
  </si>
  <si>
    <t>Электроды ЭКГ</t>
  </si>
  <si>
    <t>Электроды для ЭКГ одноразовые, самоклеящийся, для взрослых, в упаковке не менее 50 шт электродов, взрослые (42х37мм)</t>
  </si>
  <si>
    <t>Скальпель</t>
  </si>
  <si>
    <t>Скальпель хирургический, одноразовый (размеры №10,15, 18, 20, 21, 22)</t>
  </si>
  <si>
    <t>Шовный материал Капрон</t>
  </si>
  <si>
    <t>Шовный материал Капрон с иглой, стерильный, нерассасывающийся (USP №0, 2-0, 3-0)</t>
  </si>
  <si>
    <t>Шовный материал Викрил (Викрол)</t>
  </si>
  <si>
    <t>Шовный материал Викрил (Викрол) с иглой, стерильный, рассасывающийся (USP №1, 2-0, 3-0, 4-0, 5-0)</t>
  </si>
  <si>
    <t>Кальциум гидроксид</t>
  </si>
  <si>
    <t>Кальциум гидроксид порошок 50 гр (в банке)</t>
  </si>
  <si>
    <t>Медицинская термографическая пленка для общей рентгенографии</t>
  </si>
  <si>
    <t>Медицинская термографическая пленка для рентгенографии – листовая, неперфорированная, односторонняя, предназначена для работы в медицинских принтерах, использующих принцип получения изображения с помощью изменения температуры. Пленка для термографического принтера не чувствительна к свету, заправка пленки в принтер не требует затемненного помещения. Каждая пачка пленки содержит встроенный чип, содержащий информацию о партии пленки, типе пленки, количестве листов, сроке годности. Предназначена для распечатки цифровых рентгенографических изображений на термопринтерах. Размер: 14х17 дюймов, 35*43 см. Упаковка не менее 100 листов</t>
  </si>
  <si>
    <t>Медицинская рентгеновская зеленочувствительная пленка для общей радиологии размерами: 18х24 в упаковке по 100 листов</t>
  </si>
  <si>
    <t>Спектральная чувствительность в диапазоне, нм от 330 до 550, Толщина основы пленки, мкм - не более 175, Эмульсия пленки имеет плоскокристаллическую (не зернистую) структуру, Плоские кристаллы эмульсии имеют полигональную (многоугольную) форму, Чувствительность пленки Р-1 в диапазоне от 1600 до 1700, Чувствительность пленки (в единицах ISO) в диапазоне от 158 до 195, Максимальная оптическая плотность пленки D max - не менее 4,0, Минимальная оптическая плотность (уровень вуали) D min - не более 0,2, Средний градиент пленки (коэффициент контрастности) при ручной обработке - не менее 2,7, Средний градиент пленки (коэффициент контрастности) при машинной обработке - не менее 3,3, Содержание солей серебра в пленке должно быть, г/кв. м. - не менее 7,5, Содержание металлического серебра в пленке должно быть, г/кв. м. - не менее 4,9, Пленка адаптирована к обработке в процессорах CP 1000 со скоростью обработки, сек. - не менее 120, На обработку 1 м2 пленки в проявочном процессоре требуется: проявителя, литров - не более 0,5, фиксажа, литров - не более 0,75, воды, литров - не более 0,9, Пленка адаптирована к жидким отечественным химреактивам и импортным химреактивам G 139 и G 334, Пленка адаптирована для рентгенографических кассет с гадолиниевыми экранами Agfa CURIX CAS EU*OR MED и вольфраматными экранами класса чувствительности 200 ед</t>
  </si>
  <si>
    <t>Медицинская рентгеновская зеленочувствительная пленка для общей радиологии размерами: 24х30 в упаковке по 100 листов</t>
  </si>
  <si>
    <t>Спектральная чувствительность в диапазоне, нм от 330 до 550
Толщина основы пленки, мкм - не более 175, Эмульсия пленки имеет плоскокристаллическую (не зернистую) структуру, Плоские кристаллы эмульсии имеют полигональную (многоугольную) форму
Чувствительность пленки Р-1 в диапазоне от 1600 до 1700, Чувствительность пленки (в единицах ISO) в диапазоне от 158 до 195, Максимальная оптическая плотность пленки D max - не менее 4,0, Минимальная оптическая плотность (уровень вуали) D min - не более 0,2, Средний градиент пленки (коэффициент контрастности) при ручной обработке - не менее 2,7, Средний градиент пленки (коэффициент контрастности) при машинной обработке - не менее 3,3, Содержание солей серебра в пленке должно быть, г/кв. м. - не менее 7,5, Содержание металлического серебра в пленке должно быть, г/кв. м. - не менее 4,9, Пленка адаптирована к обработке в процессорах CP 1000 со скоростью обработки, сек. - не менее 120
На обработку 1 м2 пленки в проявочном процессоре требуется: проявителя, литров - не более 0,5, фиксажа, литров - не более 0,75, воды, литров - не более 0,9, Пленка адаптирована к жидким отечественным химреактивам и импортным химреактивам G 139 и G 334, Пленка адаптирована для рентгенографических кассет с гадолиниевыми экранами Agfa CURIX CAS EU*OR MED и вольфраматными экранами класса чувствительности 200 ед</t>
  </si>
  <si>
    <t>Медицинская рентгеновская зеленочувствительная пленка для общей радиологии размерами: 30х40 в упаковке по 100 листов</t>
  </si>
  <si>
    <t>Спектральная чувствительность в диапазоне, нм от 330 до 550
Толщина основы пленки, мкм - не более 175
Эмульсия пленки имеет плоскокристаллическую (не зернистую) структуру
Плоские кристаллы эмульсии имеют полигональную (многоугольную) форму
Чувствительность пленки Р-1 в диапазоне от 1600 до 1700
Чувствительность пленки (в единицах ISO) в диапазоне от 158 до 195
Максимальная оптическая плотность пленки D max - не менее 4,0
Минимальная оптическая плотность (уровень вуали) D min - не более 0,2
Средний градиент пленки (коэффициент контрастности) при ручной обработке - не менее 2,7
Средний градиент пленки (коэффициент контрастности) при машинной обработке - не менее 3,3
Содержание солей серебра в пленке должно быть, г/кв. м. - не менее 7,5
Содержание металлического серебра в пленке должно быть, г/кв. м. - не менее 4,9
Пленка адаптирована к обработке в процессорах CP 1000 со скоростью обработки, сек. - не менее 120
На обработку 1 м2 пленки в проявочном процессоре требуется:
проявителя, литров - не более 0,5
фиксажа, литров - не более 0,75
воды, литров - не более 0,9
Пленка адаптирована к жидким отечественным химреактивам и импортным химреактивам G 139 и G 334
Пленка адаптирована для рентгенографических кассет с гадолиниевыми экранами Agfa CURIX CAS EU*OR MED и вольфраматными экранами класса чувствительности 200 ед</t>
  </si>
  <si>
    <t>Медицинская рентгеновская зеленочувствительная пленка для общей радиологии размерами: 35х35 в упаковке по 100 листов</t>
  </si>
  <si>
    <t>Спектральная чувствительность в диапазоне, нм от 330 до 550, Толщина основы пленки, мкм - не более 175, Эмульсия пленки имеет плоскокристаллическую (не зернистую) структуру, Плоские кристаллы эмульсии имеют полигональную (многоугольную) форму, Чувствительность пленки Р-1 в диапазоне от 1600 до 1700, Чувствительность пленки (в единицах ISO) в диапазоне от 158 до 195, Максимальная оптическая плотность пленки D max - не менее 4,0, Минимальная оптическая плотность (уровень вуали) D min - не более 0,2, Средний градиент пленки (коэффициент контрастности) при ручной обработке - не менее 2,7, Средний градиент пленки (коэффициент контрастности) при машинной обработке - не менее 3,3, Содержание солей серебра в пленке должно быть, г/кв. м. - не менее 7,5, Содержание металлического серебра в пленке должно быть, г/кв. м. - не менее 4,9, Пленка адаптирована к обработке в процессорах CP 1000 со скоростью обработки, сек. - не менее 120, На обработку 1 м2 пленки в проявочном процессоре требуется: проявителя, литров - не более 0,5, фиксажа, литров - не более 0,75, воды, литров - не более 0,9. Пленка адаптирована к жидким отечественным химреактивам и импортным химреактивам G 139 и G 334, Пленка адаптирована для рентгенографических кассет с гадолиниевыми экранами Agfa CURIX CAS EU*OR MED и вольфраматными экранами класса чувствительности 200 ед</t>
  </si>
  <si>
    <t>Универсальный проявитель авто для использования в проявочных машинах</t>
  </si>
  <si>
    <t>Проявитель предназначен для автоматической обработки рентгеновских медицинских пленок в проявочных машинах. Проявитель должен используются как для проявления сине - и зеленочувствительных пленок для общей радиологии. Проявитель должен применяется при 90 - 120 сек. циклах проявления и температуре 32-35°С. Проявитель должен поставляется в коробках, содержащей два одинаковых полукомплекта 2х20, каждый из которых должен состоять из не менее трех компонентов (5 л компонента А с красной крышкой, 0,5 л компонента В с красной крышкой и 0,5 л компонента С с белой крышкой). Каждый из полукомплектов может быть разведен не более чем на 20 литров рабочего раствора.</t>
  </si>
  <si>
    <t>Универсальный закрепитель  для использования в проявочных машинах</t>
  </si>
  <si>
    <t>Закрепитель предназначен для автоматической обработки рентгеновских медицинских пленок в проявочных машинах. Закрепитель должен используются как для проявления сине - и зеленочувствительных пленок для общей радиологии. Закрепитель должен применяется при 90 - 120 сек. циклах закрепления и температуре 32-35°С. Закрепитель должен поставляется в коробках. Одна коробка должна содержать не менее чем два одинаковых полукомплектов 2х20, каждый из которых должен состоять из двух компонентов (5 л компонента А с синей крышкой и 1,25 л компонента В с синей крышкой). Каждый из полукомплектов может быть разведен не более чем на 20 литров рабочего раствора.</t>
  </si>
  <si>
    <t>Мундштук-загубник</t>
  </si>
  <si>
    <t xml:space="preserve">Мундштук-загубник одноразовый, картонный, 24 – внутренний диаметр, 75 – длина, 1,0 – толщина стенки (наружный диаметр 26), в индивидуальной полиэтиленовой упаковке, </t>
  </si>
  <si>
    <t>Кассеты 100 из «Медицинская стерилизационная система Sterrad 100S с принадлежностями»</t>
  </si>
  <si>
    <t>Пластмассовый футляр, содержащий десять ячеек с действующим веществом, упакованный в картонную коробку и запаянный в пластиковый пакет. Действующее вещество (стерилизующий агент) – 58 - 59,5 % раствор пероксида водорода. Для плазменного стерилизатора sterrad 100S</t>
  </si>
  <si>
    <t>Химические индикаторы из «Медицинская стерилизационная система «STERRAD NX» с технологией All Clear с принадлежностями и с расходными материалами » (4х250)</t>
  </si>
  <si>
    <t>Полоски размером 14 × 100 мм и имеют на своей поверхности химический индикатор красного цвета. После стерилизации в результате контакта с парами пероксида водорода, цвет индикатора меняется с красного на желтый. Полоски являются внутренними индикаторами 1 класса – свидетелями цикла в стерилизаторе sterrad NX</t>
  </si>
  <si>
    <t>уп (4*250)</t>
  </si>
  <si>
    <t>Химические индикаторы из «Медицинская стерилизационная система «STERRAD NX» в комплекте»</t>
  </si>
  <si>
    <t>Рулоны самоклеющейся ленты шириной 19 мм, длиной 55 м, имеет на своей поверхности химический индикатор красного цвета, меняющий цвет с красного на желтый в результате контакта с парами пероксида водорода. Лента является наружным индикатором 1 класса – свидетелем цикла в стерилизаторе sterrad NX</t>
  </si>
  <si>
    <t>уп №6</t>
  </si>
  <si>
    <t>Упаковочные пакеты из «Медицинская стерилизационная система «STERRAD NX» с технологией All Clear с принадлежностями и с расходными материалами » 75x200 мм</t>
  </si>
  <si>
    <t>Самозаклеивающиеся пакеты, изготовленные из материала Tyvek®, проницаемого для стерилизующего агента. Оснащены химическими индикаторными полосками STERRAD® (1 класса), реагирующими изменением цвета с красного на желтый при контакте содержимого упаковки с парами пероксида водорода. Плотность - 59,5 г/м3, деламинация - 2,7 H/2,54 см, пористость - 22 с/100 см3. Срок сохранения стерильности инструментов, упакованных в самозаклеивающиеся мешки Tyvek®, при условии сохранения их целостности, составляет 12 месяцев. Размер 75x200 мм</t>
  </si>
  <si>
    <t>уп (500 пакетов)</t>
  </si>
  <si>
    <t>Упаковочные пакеты из «Медицинская стерилизационная система «STERRAD NX» с технологией All Clear с принадлежностями и с расходными материалами » 200x400 мм</t>
  </si>
  <si>
    <t>Самозаклеивающиеся пакеты, изготовленные из материала Tyvek®, проницаемого для стерилизующего агента. Оснащены химическими индикаторными полосками STERRAD® (1 класса), реагирующими изменением цвета с красного на желтый при контакте содержимого упаковки с парами пероксида водорода. Плотность - 59,5 г/м3, деламинация - 2,7 H/2,54 см, пористость - 22 с/100 см3. Срок сохранения стерильности инструментов, упакованных в самозаклеивающиеся мешки Tyvek®, при условии сохранения их целостности, составляет 12 месяцев. Размер 200x400 мм</t>
  </si>
  <si>
    <t>Фильтр антибактериальный 0,2 мкм</t>
  </si>
  <si>
    <t>Антибактериальный фильтр 0,2 мкм к мойке Endoclens NSX</t>
  </si>
  <si>
    <t>Картридж механического фильтра к моечно- дезинфицирующему раствору для гибких эндоскопов</t>
  </si>
  <si>
    <t>Механический фильтр к мойке Endoclens NSX</t>
  </si>
  <si>
    <t>ТОО "Альянс"</t>
  </si>
  <si>
    <t>ТОО "АстаМед"</t>
  </si>
  <si>
    <t>ТОО "Dana Estrella"</t>
  </si>
  <si>
    <t>ТОО "Health Line"</t>
  </si>
  <si>
    <t>ТОО "RuMa Farm"</t>
  </si>
  <si>
    <t>ТОО "Альянс-MEDICA"</t>
  </si>
  <si>
    <t>ТОО "АЛЬЯНС-ФАРМ"</t>
  </si>
  <si>
    <t>ТОО "У-КА ФАРМА"</t>
  </si>
  <si>
    <t>ТОО Текстильная фабрика "B.A.E.R."</t>
  </si>
  <si>
    <t>ТОО "Формат НС"</t>
  </si>
  <si>
    <t>5. Комиссия по осуществлению закупок ГКП на ПХВ "Городская поликлиника №10 акимата г. Астана в составе:</t>
  </si>
  <si>
    <t>Признать победителем по лотам №2,4 - ТОО "У-КА ФАРМА"</t>
  </si>
  <si>
    <t>Признать победителем по лоту №1 - ТОО "FARM Alliance"</t>
  </si>
  <si>
    <t>Признать победителем по лотам №6,7 - ТОО "Арша"</t>
  </si>
  <si>
    <t>Признать победителем по лоту №8 - ТОО "Формат НС"</t>
  </si>
  <si>
    <t>Признать победителем по лоту №9 - ТОО "Альянс-фарм"</t>
  </si>
  <si>
    <t>Признать победителем по лоту №13 - ТОО "АстаМед"</t>
  </si>
  <si>
    <t>Признать победителем по лотам №10,11 - ТОО "RuMa Farm"</t>
  </si>
  <si>
    <t>Признать победителем по лотам №14-19 - ТОО "Альянс"</t>
  </si>
  <si>
    <t>Признать победителем по лотам №21,23-28 - ТОО "Health Line""</t>
  </si>
  <si>
    <t>Признать лоты №5, 12, 20 не состоявшимся</t>
  </si>
  <si>
    <t>17 Марта 2023 год</t>
  </si>
  <si>
    <t xml:space="preserve">г. Астана, ул. Ш. Қосшығұлұлы, зд. 8                                                                                                   </t>
  </si>
  <si>
    <t>1. Место и время подведения итогов:
ГКП на ПХВ "Городская поликлиника №10" акимата города Астана (далее - Поликлиника), 010000, г. Астана, ул. Қосшығұлұлы, зд.8, кабинет 439, время 12 ч 30 мин.</t>
  </si>
  <si>
    <t>2. На основании приказа директора Касымовой А. К. от 18 января 2023 года № 23-66 / 200-Ө (далее - Приказ), объявлен  закуп лекарственных средств и медицинских изделий способом запроса ценовых предложений (далее - Закуп).</t>
  </si>
  <si>
    <t>3. На основании опубликованного объявления в установленные сроки до момента истечения окончательного срока предоставления конвертов (до 12 ч. 00 мин 09.03.2023 года), ценовые предложения на участие в Закупках предоставили следующие потенциальные поставщики:</t>
  </si>
  <si>
    <t>После истечения окончательного срока предоставления конвертов, на регистрацию (после  12 ч. 00 мин 09.03.2023 года), на участие в Закупках потенциальные поставщики ценовые предложения не предоставляли.</t>
  </si>
  <si>
    <r>
      <rPr>
        <sz val="12"/>
        <rFont val="Times New Roman"/>
        <family val="1"/>
        <charset val="204"/>
      </rPr>
      <t>4. Сумма, выделенная для проведения Закупа составляет 23 701 380, 00</t>
    </r>
    <r>
      <rPr>
        <b/>
        <sz val="12"/>
        <rFont val="Times New Roman"/>
        <family val="1"/>
        <charset val="204"/>
      </rPr>
      <t xml:space="preserve"> (</t>
    </r>
    <r>
      <rPr>
        <sz val="12"/>
        <rFont val="Times New Roman"/>
        <family val="1"/>
        <charset val="204"/>
      </rPr>
      <t>двадцать три миллиона семьсот одна тысячас триста восемьдесят)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тенге 00 тиын</t>
    </r>
  </si>
  <si>
    <t>Астана, пр. Сарыарка, 31/2, ВП-24</t>
  </si>
  <si>
    <t>Шымкент, ул. Жангельдина, 16</t>
  </si>
  <si>
    <t>ТОО "FARM ALLIANCE"</t>
  </si>
  <si>
    <t>Алматы, ул. Кокорай, 2/2, офис 237</t>
  </si>
  <si>
    <t>Астана, ул. Пушкина, 166/5</t>
  </si>
  <si>
    <t>Филиал ТОО "Альянс-Фарм" в городе Астана</t>
  </si>
  <si>
    <t>Астана, ул. Б. Майлина, 19</t>
  </si>
  <si>
    <t>ТОО "Альянс-Medica"</t>
  </si>
  <si>
    <t>Усть-Каменогорск, ул. Серикбаева, 27</t>
  </si>
  <si>
    <t>Алматы, ул. Варламова, 33, 180</t>
  </si>
  <si>
    <t>Астана, ул. К. Мунайтпасова, 22</t>
  </si>
  <si>
    <t>Алматы, ул. Гоголя, 89А, 101</t>
  </si>
  <si>
    <t>Усть-Каменогорск, ул. Красина, 12/2</t>
  </si>
  <si>
    <t>Астана, ул. Бейбитшилик, 25, 217</t>
  </si>
  <si>
    <t>Протокол вскрытия №2</t>
  </si>
  <si>
    <t xml:space="preserve">и об итогах проведения закупа лекарственных средств и медицинских изделий
способом запроса ценовых предложений </t>
  </si>
  <si>
    <t>При вскрытии конвертов участвовал представитель ТОО "Health Line", на основании доверенности №7 от 07.03.2023 г.</t>
  </si>
  <si>
    <t>1)Абиева А.Б. - Руководитель по лечебно-профилактической работе</t>
  </si>
  <si>
    <t>Признать победителем по лоту №3 - ТОО "Альянс-MEDICA"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</si>
</sst>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h:mm;@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127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4" fontId="2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3" fontId="5" fillId="0" borderId="0" xfId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43" fontId="5" fillId="0" borderId="0" xfId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3" fontId="5" fillId="0" borderId="0" xfId="1" applyFont="1" applyFill="1" applyBorder="1" applyAlignment="1">
      <alignment vertical="center"/>
    </xf>
    <xf numFmtId="43" fontId="5" fillId="0" borderId="0" xfId="1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2" fillId="4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4" fontId="2" fillId="5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vertical="center" wrapText="1"/>
    </xf>
    <xf numFmtId="3" fontId="2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4" xfId="2"/>
    <cellStyle name="Финансовый" xfId="1" builtinId="3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1"/>
  <sheetViews>
    <sheetView topLeftCell="A4" workbookViewId="0">
      <selection activeCell="B22" sqref="B22"/>
    </sheetView>
  </sheetViews>
  <sheetFormatPr defaultRowHeight="15.75" x14ac:dyDescent="0.25"/>
  <cols>
    <col min="1" max="1" width="4.5703125" style="5" customWidth="1"/>
    <col min="2" max="2" width="43.42578125" style="9" customWidth="1"/>
    <col min="3" max="3" width="50.42578125" style="9" customWidth="1"/>
    <col min="4" max="4" width="10.5703125" style="5" customWidth="1"/>
    <col min="5" max="5" width="7.42578125" style="5" customWidth="1"/>
    <col min="6" max="6" width="9.140625" style="5"/>
    <col min="7" max="7" width="13.85546875" style="5" customWidth="1"/>
    <col min="8" max="16384" width="9.140625" style="1"/>
  </cols>
  <sheetData>
    <row r="1" spans="1:7" x14ac:dyDescent="0.25">
      <c r="G1" s="10" t="s">
        <v>49</v>
      </c>
    </row>
    <row r="2" spans="1:7" x14ac:dyDescent="0.25">
      <c r="G2" s="10" t="s">
        <v>50</v>
      </c>
    </row>
    <row r="3" spans="1:7" ht="18.75" x14ac:dyDescent="0.25">
      <c r="A3" s="96" t="s">
        <v>48</v>
      </c>
      <c r="B3" s="96"/>
      <c r="C3" s="96"/>
      <c r="D3" s="96"/>
      <c r="E3" s="96"/>
      <c r="F3" s="96"/>
      <c r="G3" s="96"/>
    </row>
    <row r="5" spans="1:7" s="3" customFormat="1" ht="31.5" customHeight="1" x14ac:dyDescent="0.25">
      <c r="A5" s="2" t="s">
        <v>45</v>
      </c>
      <c r="B5" s="2" t="s">
        <v>47</v>
      </c>
      <c r="C5" s="2" t="s">
        <v>46</v>
      </c>
      <c r="D5" s="2" t="s">
        <v>41</v>
      </c>
      <c r="E5" s="2" t="s">
        <v>42</v>
      </c>
      <c r="F5" s="2" t="s">
        <v>43</v>
      </c>
      <c r="G5" s="2" t="s">
        <v>44</v>
      </c>
    </row>
    <row r="6" spans="1:7" x14ac:dyDescent="0.25">
      <c r="A6" s="4">
        <v>1</v>
      </c>
      <c r="B6" s="7" t="s">
        <v>3</v>
      </c>
      <c r="C6" s="8" t="s">
        <v>0</v>
      </c>
      <c r="D6" s="4" t="s">
        <v>37</v>
      </c>
      <c r="E6" s="4">
        <v>20</v>
      </c>
      <c r="F6" s="4"/>
      <c r="G6" s="4"/>
    </row>
    <row r="7" spans="1:7" x14ac:dyDescent="0.25">
      <c r="A7" s="4">
        <v>2</v>
      </c>
      <c r="B7" s="8" t="s">
        <v>4</v>
      </c>
      <c r="C7" s="8" t="s">
        <v>5</v>
      </c>
      <c r="D7" s="4" t="s">
        <v>37</v>
      </c>
      <c r="E7" s="4">
        <v>10</v>
      </c>
      <c r="F7" s="4"/>
      <c r="G7" s="4"/>
    </row>
    <row r="8" spans="1:7" ht="31.5" x14ac:dyDescent="0.25">
      <c r="A8" s="4">
        <v>3</v>
      </c>
      <c r="B8" s="8" t="s">
        <v>1</v>
      </c>
      <c r="C8" s="8" t="s">
        <v>6</v>
      </c>
      <c r="D8" s="4" t="s">
        <v>38</v>
      </c>
      <c r="E8" s="4">
        <v>50</v>
      </c>
      <c r="F8" s="4"/>
      <c r="G8" s="4"/>
    </row>
    <row r="9" spans="1:7" ht="31.5" x14ac:dyDescent="0.25">
      <c r="A9" s="4">
        <v>4</v>
      </c>
      <c r="B9" s="8" t="s">
        <v>1</v>
      </c>
      <c r="C9" s="8" t="s">
        <v>23</v>
      </c>
      <c r="D9" s="4" t="s">
        <v>38</v>
      </c>
      <c r="E9" s="4">
        <v>50</v>
      </c>
      <c r="F9" s="4"/>
      <c r="G9" s="4"/>
    </row>
    <row r="10" spans="1:7" ht="31.5" x14ac:dyDescent="0.25">
      <c r="A10" s="4">
        <v>5</v>
      </c>
      <c r="B10" s="8" t="s">
        <v>1</v>
      </c>
      <c r="C10" s="8" t="s">
        <v>24</v>
      </c>
      <c r="D10" s="4" t="s">
        <v>38</v>
      </c>
      <c r="E10" s="4">
        <v>50</v>
      </c>
      <c r="F10" s="4"/>
      <c r="G10" s="4"/>
    </row>
    <row r="11" spans="1:7" ht="31.5" x14ac:dyDescent="0.25">
      <c r="A11" s="4">
        <v>6</v>
      </c>
      <c r="B11" s="8" t="s">
        <v>1</v>
      </c>
      <c r="C11" s="8" t="s">
        <v>25</v>
      </c>
      <c r="D11" s="4" t="s">
        <v>38</v>
      </c>
      <c r="E11" s="4">
        <v>50</v>
      </c>
      <c r="F11" s="4"/>
      <c r="G11" s="4"/>
    </row>
    <row r="12" spans="1:7" ht="31.5" x14ac:dyDescent="0.25">
      <c r="A12" s="4">
        <v>7</v>
      </c>
      <c r="B12" s="8" t="s">
        <v>2</v>
      </c>
      <c r="C12" s="8" t="s">
        <v>26</v>
      </c>
      <c r="D12" s="4" t="s">
        <v>38</v>
      </c>
      <c r="E12" s="4">
        <v>50</v>
      </c>
      <c r="F12" s="4"/>
      <c r="G12" s="4"/>
    </row>
    <row r="13" spans="1:7" ht="31.5" x14ac:dyDescent="0.25">
      <c r="A13" s="4">
        <v>8</v>
      </c>
      <c r="B13" s="8" t="s">
        <v>2</v>
      </c>
      <c r="C13" s="8" t="s">
        <v>27</v>
      </c>
      <c r="D13" s="4" t="s">
        <v>38</v>
      </c>
      <c r="E13" s="4">
        <v>50</v>
      </c>
      <c r="F13" s="4"/>
      <c r="G13" s="4"/>
    </row>
    <row r="14" spans="1:7" ht="31.5" x14ac:dyDescent="0.25">
      <c r="A14" s="4">
        <v>9</v>
      </c>
      <c r="B14" s="8" t="s">
        <v>2</v>
      </c>
      <c r="C14" s="8" t="s">
        <v>28</v>
      </c>
      <c r="D14" s="4" t="s">
        <v>38</v>
      </c>
      <c r="E14" s="4">
        <v>50</v>
      </c>
      <c r="F14" s="4"/>
      <c r="G14" s="4"/>
    </row>
    <row r="15" spans="1:7" x14ac:dyDescent="0.25">
      <c r="A15" s="4">
        <v>10</v>
      </c>
      <c r="B15" s="8" t="s">
        <v>13</v>
      </c>
      <c r="C15" s="8" t="s">
        <v>29</v>
      </c>
      <c r="D15" s="4" t="s">
        <v>35</v>
      </c>
      <c r="E15" s="4">
        <v>5</v>
      </c>
      <c r="F15" s="4"/>
      <c r="G15" s="4"/>
    </row>
    <row r="16" spans="1:7" ht="31.5" x14ac:dyDescent="0.25">
      <c r="A16" s="4">
        <v>11</v>
      </c>
      <c r="B16" s="7" t="s">
        <v>14</v>
      </c>
      <c r="C16" s="8" t="s">
        <v>30</v>
      </c>
      <c r="D16" s="4" t="s">
        <v>37</v>
      </c>
      <c r="E16" s="4">
        <v>20</v>
      </c>
      <c r="F16" s="4"/>
      <c r="G16" s="4"/>
    </row>
    <row r="17" spans="1:7" ht="31.5" x14ac:dyDescent="0.25">
      <c r="A17" s="4">
        <v>12</v>
      </c>
      <c r="B17" s="8" t="s">
        <v>15</v>
      </c>
      <c r="C17" s="8" t="s">
        <v>7</v>
      </c>
      <c r="D17" s="4" t="s">
        <v>38</v>
      </c>
      <c r="E17" s="4">
        <v>3</v>
      </c>
      <c r="F17" s="4"/>
      <c r="G17" s="4"/>
    </row>
    <row r="18" spans="1:7" ht="31.5" x14ac:dyDescent="0.25">
      <c r="A18" s="4">
        <v>13</v>
      </c>
      <c r="B18" s="8" t="s">
        <v>16</v>
      </c>
      <c r="C18" s="8" t="s">
        <v>31</v>
      </c>
      <c r="D18" s="4" t="s">
        <v>38</v>
      </c>
      <c r="E18" s="4">
        <v>3</v>
      </c>
      <c r="F18" s="4"/>
      <c r="G18" s="4"/>
    </row>
    <row r="19" spans="1:7" ht="31.5" x14ac:dyDescent="0.25">
      <c r="A19" s="4">
        <v>14</v>
      </c>
      <c r="B19" s="8" t="s">
        <v>17</v>
      </c>
      <c r="C19" s="8" t="s">
        <v>32</v>
      </c>
      <c r="D19" s="4" t="s">
        <v>39</v>
      </c>
      <c r="E19" s="4">
        <v>5</v>
      </c>
      <c r="F19" s="4"/>
      <c r="G19" s="4"/>
    </row>
    <row r="20" spans="1:7" x14ac:dyDescent="0.25">
      <c r="A20" s="4">
        <v>15</v>
      </c>
      <c r="B20" s="8" t="s">
        <v>51</v>
      </c>
      <c r="C20" s="8" t="s">
        <v>8</v>
      </c>
      <c r="D20" s="4" t="s">
        <v>40</v>
      </c>
      <c r="E20" s="4">
        <v>100</v>
      </c>
      <c r="F20" s="4"/>
      <c r="G20" s="4"/>
    </row>
    <row r="21" spans="1:7" x14ac:dyDescent="0.25">
      <c r="A21" s="4">
        <v>16</v>
      </c>
      <c r="B21" s="8" t="s">
        <v>18</v>
      </c>
      <c r="C21" s="8" t="s">
        <v>33</v>
      </c>
      <c r="D21" s="4" t="s">
        <v>35</v>
      </c>
      <c r="E21" s="4">
        <v>5</v>
      </c>
      <c r="F21" s="4"/>
      <c r="G21" s="4"/>
    </row>
    <row r="22" spans="1:7" x14ac:dyDescent="0.25">
      <c r="A22" s="4">
        <v>17</v>
      </c>
      <c r="B22" s="8" t="s">
        <v>19</v>
      </c>
      <c r="C22" s="8" t="s">
        <v>34</v>
      </c>
      <c r="D22" s="4" t="s">
        <v>37</v>
      </c>
      <c r="E22" s="4">
        <v>5</v>
      </c>
      <c r="F22" s="4"/>
      <c r="G22" s="4"/>
    </row>
    <row r="23" spans="1:7" ht="31.5" x14ac:dyDescent="0.25">
      <c r="A23" s="4">
        <v>18</v>
      </c>
      <c r="B23" s="8" t="s">
        <v>52</v>
      </c>
      <c r="C23" s="8" t="s">
        <v>9</v>
      </c>
      <c r="D23" s="4" t="s">
        <v>37</v>
      </c>
      <c r="E23" s="4">
        <v>12</v>
      </c>
      <c r="F23" s="4"/>
      <c r="G23" s="4"/>
    </row>
    <row r="24" spans="1:7" x14ac:dyDescent="0.25">
      <c r="A24" s="4">
        <v>19</v>
      </c>
      <c r="B24" s="8" t="s">
        <v>53</v>
      </c>
      <c r="C24" s="8" t="s">
        <v>10</v>
      </c>
      <c r="D24" s="4" t="s">
        <v>36</v>
      </c>
      <c r="E24" s="4">
        <v>25</v>
      </c>
      <c r="F24" s="4"/>
      <c r="G24" s="4"/>
    </row>
    <row r="25" spans="1:7" x14ac:dyDescent="0.25">
      <c r="A25" s="4">
        <v>20</v>
      </c>
      <c r="B25" s="8" t="s">
        <v>20</v>
      </c>
      <c r="C25" s="8" t="s">
        <v>11</v>
      </c>
      <c r="D25" s="4" t="s">
        <v>35</v>
      </c>
      <c r="E25" s="6">
        <v>10</v>
      </c>
      <c r="F25" s="4"/>
      <c r="G25" s="4"/>
    </row>
    <row r="26" spans="1:7" x14ac:dyDescent="0.25">
      <c r="A26" s="4">
        <v>21</v>
      </c>
      <c r="B26" s="8" t="s">
        <v>21</v>
      </c>
      <c r="C26" s="8" t="s">
        <v>12</v>
      </c>
      <c r="D26" s="4" t="s">
        <v>37</v>
      </c>
      <c r="E26" s="4">
        <v>20</v>
      </c>
      <c r="F26" s="4"/>
      <c r="G26" s="4"/>
    </row>
    <row r="27" spans="1:7" ht="31.5" x14ac:dyDescent="0.25">
      <c r="A27" s="4">
        <v>22</v>
      </c>
      <c r="B27" s="8" t="s">
        <v>22</v>
      </c>
      <c r="C27" s="8" t="s">
        <v>0</v>
      </c>
      <c r="D27" s="4" t="s">
        <v>37</v>
      </c>
      <c r="E27" s="4">
        <v>30</v>
      </c>
      <c r="F27" s="4"/>
      <c r="G27" s="4"/>
    </row>
    <row r="28" spans="1:7" ht="31.5" x14ac:dyDescent="0.25">
      <c r="A28" s="4">
        <v>23</v>
      </c>
      <c r="B28" s="8" t="s">
        <v>54</v>
      </c>
      <c r="C28" s="8" t="s">
        <v>59</v>
      </c>
      <c r="D28" s="4" t="s">
        <v>37</v>
      </c>
      <c r="E28" s="4">
        <v>5</v>
      </c>
      <c r="F28" s="4"/>
      <c r="G28" s="4"/>
    </row>
    <row r="29" spans="1:7" x14ac:dyDescent="0.25">
      <c r="A29" s="4">
        <v>24</v>
      </c>
      <c r="B29" s="8" t="s">
        <v>55</v>
      </c>
      <c r="C29" s="8" t="s">
        <v>29</v>
      </c>
      <c r="D29" s="4" t="s">
        <v>38</v>
      </c>
      <c r="E29" s="4">
        <v>200</v>
      </c>
      <c r="F29" s="4"/>
      <c r="G29" s="4"/>
    </row>
    <row r="30" spans="1:7" ht="42" customHeight="1" x14ac:dyDescent="0.25">
      <c r="A30" s="4">
        <v>25</v>
      </c>
      <c r="B30" s="8" t="s">
        <v>56</v>
      </c>
      <c r="C30" s="8" t="s">
        <v>58</v>
      </c>
      <c r="D30" s="4" t="s">
        <v>37</v>
      </c>
      <c r="E30" s="4">
        <v>3</v>
      </c>
      <c r="F30" s="4"/>
      <c r="G30" s="4"/>
    </row>
    <row r="31" spans="1:7" ht="42" customHeight="1" x14ac:dyDescent="0.25">
      <c r="A31" s="4">
        <v>26</v>
      </c>
      <c r="B31" s="8" t="s">
        <v>57</v>
      </c>
      <c r="C31" s="8" t="s">
        <v>58</v>
      </c>
      <c r="D31" s="4" t="s">
        <v>38</v>
      </c>
      <c r="E31" s="4">
        <v>2</v>
      </c>
      <c r="F31" s="4"/>
      <c r="G31" s="4"/>
    </row>
  </sheetData>
  <mergeCells count="1">
    <mergeCell ref="A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1"/>
  <sheetViews>
    <sheetView topLeftCell="A25" workbookViewId="0">
      <selection activeCell="A34" sqref="A34:XFD34"/>
    </sheetView>
  </sheetViews>
  <sheetFormatPr defaultRowHeight="15.75" x14ac:dyDescent="0.25"/>
  <cols>
    <col min="1" max="1" width="5.5703125" style="5" customWidth="1"/>
    <col min="2" max="3" width="50.7109375" style="9" customWidth="1"/>
    <col min="4" max="4" width="10.5703125" style="5" customWidth="1"/>
    <col min="5" max="5" width="7.42578125" style="5" customWidth="1"/>
    <col min="6" max="6" width="9.140625" style="5"/>
    <col min="7" max="7" width="13.85546875" style="5" customWidth="1"/>
    <col min="8" max="16384" width="9.140625" style="1"/>
  </cols>
  <sheetData>
    <row r="1" spans="1:7" x14ac:dyDescent="0.25">
      <c r="G1" s="10" t="s">
        <v>49</v>
      </c>
    </row>
    <row r="2" spans="1:7" x14ac:dyDescent="0.25">
      <c r="G2" s="10" t="s">
        <v>50</v>
      </c>
    </row>
    <row r="3" spans="1:7" ht="18.75" x14ac:dyDescent="0.25">
      <c r="A3" s="96" t="s">
        <v>48</v>
      </c>
      <c r="B3" s="96"/>
      <c r="C3" s="96"/>
      <c r="D3" s="96"/>
      <c r="E3" s="96"/>
      <c r="F3" s="96"/>
      <c r="G3" s="96"/>
    </row>
    <row r="5" spans="1:7" s="3" customFormat="1" ht="41.25" customHeight="1" x14ac:dyDescent="0.25">
      <c r="A5" s="2" t="s">
        <v>45</v>
      </c>
      <c r="B5" s="2" t="s">
        <v>60</v>
      </c>
      <c r="C5" s="2" t="s">
        <v>61</v>
      </c>
      <c r="D5" s="2" t="s">
        <v>41</v>
      </c>
      <c r="E5" s="2" t="s">
        <v>42</v>
      </c>
      <c r="F5" s="2" t="s">
        <v>43</v>
      </c>
      <c r="G5" s="2" t="s">
        <v>44</v>
      </c>
    </row>
    <row r="6" spans="1:7" x14ac:dyDescent="0.25">
      <c r="A6" s="4">
        <v>1</v>
      </c>
      <c r="B6" s="7" t="s">
        <v>3</v>
      </c>
      <c r="C6" s="8" t="s">
        <v>0</v>
      </c>
      <c r="D6" s="4" t="s">
        <v>37</v>
      </c>
      <c r="E6" s="4">
        <v>20</v>
      </c>
      <c r="F6" s="4"/>
      <c r="G6" s="4"/>
    </row>
    <row r="7" spans="1:7" x14ac:dyDescent="0.25">
      <c r="A7" s="4">
        <v>2</v>
      </c>
      <c r="B7" s="8" t="s">
        <v>4</v>
      </c>
      <c r="C7" s="8" t="s">
        <v>5</v>
      </c>
      <c r="D7" s="4" t="s">
        <v>37</v>
      </c>
      <c r="E7" s="4">
        <v>10</v>
      </c>
      <c r="F7" s="4"/>
      <c r="G7" s="4"/>
    </row>
    <row r="8" spans="1:7" x14ac:dyDescent="0.25">
      <c r="A8" s="4">
        <v>3</v>
      </c>
      <c r="B8" s="8" t="s">
        <v>1</v>
      </c>
      <c r="C8" s="8" t="s">
        <v>6</v>
      </c>
      <c r="D8" s="4" t="s">
        <v>38</v>
      </c>
      <c r="E8" s="4">
        <v>50</v>
      </c>
      <c r="F8" s="4"/>
      <c r="G8" s="4"/>
    </row>
    <row r="9" spans="1:7" x14ac:dyDescent="0.25">
      <c r="A9" s="4">
        <v>4</v>
      </c>
      <c r="B9" s="8" t="s">
        <v>1</v>
      </c>
      <c r="C9" s="8" t="s">
        <v>23</v>
      </c>
      <c r="D9" s="4" t="s">
        <v>38</v>
      </c>
      <c r="E9" s="4">
        <v>50</v>
      </c>
      <c r="F9" s="4"/>
      <c r="G9" s="4"/>
    </row>
    <row r="10" spans="1:7" x14ac:dyDescent="0.25">
      <c r="A10" s="4">
        <v>5</v>
      </c>
      <c r="B10" s="8" t="s">
        <v>1</v>
      </c>
      <c r="C10" s="8" t="s">
        <v>24</v>
      </c>
      <c r="D10" s="4" t="s">
        <v>38</v>
      </c>
      <c r="E10" s="4">
        <v>50</v>
      </c>
      <c r="F10" s="4"/>
      <c r="G10" s="4"/>
    </row>
    <row r="11" spans="1:7" x14ac:dyDescent="0.25">
      <c r="A11" s="4">
        <v>6</v>
      </c>
      <c r="B11" s="8" t="s">
        <v>1</v>
      </c>
      <c r="C11" s="8" t="s">
        <v>25</v>
      </c>
      <c r="D11" s="4" t="s">
        <v>38</v>
      </c>
      <c r="E11" s="4">
        <v>50</v>
      </c>
      <c r="F11" s="4"/>
      <c r="G11" s="4"/>
    </row>
    <row r="12" spans="1:7" x14ac:dyDescent="0.25">
      <c r="A12" s="4">
        <v>7</v>
      </c>
      <c r="B12" s="8" t="s">
        <v>2</v>
      </c>
      <c r="C12" s="8" t="s">
        <v>26</v>
      </c>
      <c r="D12" s="4" t="s">
        <v>38</v>
      </c>
      <c r="E12" s="4">
        <v>50</v>
      </c>
      <c r="F12" s="4"/>
      <c r="G12" s="4"/>
    </row>
    <row r="13" spans="1:7" x14ac:dyDescent="0.25">
      <c r="A13" s="4">
        <v>8</v>
      </c>
      <c r="B13" s="8" t="s">
        <v>2</v>
      </c>
      <c r="C13" s="8" t="s">
        <v>27</v>
      </c>
      <c r="D13" s="4" t="s">
        <v>38</v>
      </c>
      <c r="E13" s="4">
        <v>50</v>
      </c>
      <c r="F13" s="4"/>
      <c r="G13" s="4"/>
    </row>
    <row r="14" spans="1:7" x14ac:dyDescent="0.25">
      <c r="A14" s="4">
        <v>9</v>
      </c>
      <c r="B14" s="8" t="s">
        <v>2</v>
      </c>
      <c r="C14" s="8" t="s">
        <v>28</v>
      </c>
      <c r="D14" s="4" t="s">
        <v>38</v>
      </c>
      <c r="E14" s="4">
        <v>50</v>
      </c>
      <c r="F14" s="4"/>
      <c r="G14" s="4"/>
    </row>
    <row r="15" spans="1:7" x14ac:dyDescent="0.25">
      <c r="A15" s="4">
        <v>10</v>
      </c>
      <c r="B15" s="8" t="s">
        <v>13</v>
      </c>
      <c r="C15" s="8" t="s">
        <v>29</v>
      </c>
      <c r="D15" s="4" t="s">
        <v>35</v>
      </c>
      <c r="E15" s="4">
        <v>5</v>
      </c>
      <c r="F15" s="4"/>
      <c r="G15" s="4"/>
    </row>
    <row r="16" spans="1:7" ht="31.5" x14ac:dyDescent="0.25">
      <c r="A16" s="4">
        <v>11</v>
      </c>
      <c r="B16" s="7" t="s">
        <v>14</v>
      </c>
      <c r="C16" s="8" t="s">
        <v>30</v>
      </c>
      <c r="D16" s="4" t="s">
        <v>37</v>
      </c>
      <c r="E16" s="4">
        <v>20</v>
      </c>
      <c r="F16" s="4"/>
      <c r="G16" s="4"/>
    </row>
    <row r="17" spans="1:7" ht="31.5" x14ac:dyDescent="0.25">
      <c r="A17" s="4">
        <v>12</v>
      </c>
      <c r="B17" s="8" t="s">
        <v>15</v>
      </c>
      <c r="C17" s="8" t="s">
        <v>7</v>
      </c>
      <c r="D17" s="4" t="s">
        <v>38</v>
      </c>
      <c r="E17" s="4">
        <v>3</v>
      </c>
      <c r="F17" s="4"/>
      <c r="G17" s="4"/>
    </row>
    <row r="18" spans="1:7" ht="31.5" x14ac:dyDescent="0.25">
      <c r="A18" s="4">
        <v>13</v>
      </c>
      <c r="B18" s="8" t="s">
        <v>16</v>
      </c>
      <c r="C18" s="8" t="s">
        <v>31</v>
      </c>
      <c r="D18" s="4" t="s">
        <v>38</v>
      </c>
      <c r="E18" s="4">
        <v>3</v>
      </c>
      <c r="F18" s="4"/>
      <c r="G18" s="4"/>
    </row>
    <row r="19" spans="1:7" ht="31.5" x14ac:dyDescent="0.25">
      <c r="A19" s="4">
        <v>14</v>
      </c>
      <c r="B19" s="8" t="s">
        <v>17</v>
      </c>
      <c r="C19" s="8" t="s">
        <v>32</v>
      </c>
      <c r="D19" s="4" t="s">
        <v>39</v>
      </c>
      <c r="E19" s="4">
        <v>5</v>
      </c>
      <c r="F19" s="4"/>
      <c r="G19" s="4"/>
    </row>
    <row r="20" spans="1:7" x14ac:dyDescent="0.25">
      <c r="A20" s="4">
        <v>15</v>
      </c>
      <c r="B20" s="8" t="s">
        <v>51</v>
      </c>
      <c r="C20" s="8" t="s">
        <v>8</v>
      </c>
      <c r="D20" s="4" t="s">
        <v>40</v>
      </c>
      <c r="E20" s="4">
        <v>100</v>
      </c>
      <c r="F20" s="4"/>
      <c r="G20" s="4"/>
    </row>
    <row r="21" spans="1:7" x14ac:dyDescent="0.25">
      <c r="A21" s="4">
        <v>16</v>
      </c>
      <c r="B21" s="8" t="s">
        <v>18</v>
      </c>
      <c r="C21" s="8" t="s">
        <v>33</v>
      </c>
      <c r="D21" s="4" t="s">
        <v>35</v>
      </c>
      <c r="E21" s="4">
        <v>5</v>
      </c>
      <c r="F21" s="4"/>
      <c r="G21" s="4"/>
    </row>
    <row r="22" spans="1:7" x14ac:dyDescent="0.25">
      <c r="A22" s="4">
        <v>17</v>
      </c>
      <c r="B22" s="8" t="s">
        <v>19</v>
      </c>
      <c r="C22" s="8" t="s">
        <v>34</v>
      </c>
      <c r="D22" s="4" t="s">
        <v>37</v>
      </c>
      <c r="E22" s="4">
        <v>5</v>
      </c>
      <c r="F22" s="4"/>
      <c r="G22" s="4"/>
    </row>
    <row r="23" spans="1:7" ht="31.5" x14ac:dyDescent="0.25">
      <c r="A23" s="4">
        <v>18</v>
      </c>
      <c r="B23" s="8" t="s">
        <v>52</v>
      </c>
      <c r="C23" s="8" t="s">
        <v>9</v>
      </c>
      <c r="D23" s="4" t="s">
        <v>37</v>
      </c>
      <c r="E23" s="4">
        <v>12</v>
      </c>
      <c r="F23" s="4"/>
      <c r="G23" s="4"/>
    </row>
    <row r="24" spans="1:7" x14ac:dyDescent="0.25">
      <c r="A24" s="4">
        <v>19</v>
      </c>
      <c r="B24" s="8" t="s">
        <v>53</v>
      </c>
      <c r="C24" s="8" t="s">
        <v>10</v>
      </c>
      <c r="D24" s="4" t="s">
        <v>36</v>
      </c>
      <c r="E24" s="4">
        <v>25</v>
      </c>
      <c r="F24" s="4"/>
      <c r="G24" s="4"/>
    </row>
    <row r="25" spans="1:7" x14ac:dyDescent="0.25">
      <c r="A25" s="4">
        <v>20</v>
      </c>
      <c r="B25" s="8" t="s">
        <v>20</v>
      </c>
      <c r="C25" s="8" t="s">
        <v>11</v>
      </c>
      <c r="D25" s="4" t="s">
        <v>35</v>
      </c>
      <c r="E25" s="6">
        <v>10</v>
      </c>
      <c r="F25" s="4"/>
      <c r="G25" s="4"/>
    </row>
    <row r="26" spans="1:7" x14ac:dyDescent="0.25">
      <c r="A26" s="4">
        <v>21</v>
      </c>
      <c r="B26" s="8" t="s">
        <v>21</v>
      </c>
      <c r="C26" s="8" t="s">
        <v>12</v>
      </c>
      <c r="D26" s="4" t="s">
        <v>37</v>
      </c>
      <c r="E26" s="4">
        <v>20</v>
      </c>
      <c r="F26" s="4"/>
      <c r="G26" s="4"/>
    </row>
    <row r="27" spans="1:7" ht="31.5" x14ac:dyDescent="0.25">
      <c r="A27" s="4">
        <v>22</v>
      </c>
      <c r="B27" s="8" t="s">
        <v>22</v>
      </c>
      <c r="C27" s="8" t="s">
        <v>0</v>
      </c>
      <c r="D27" s="4" t="s">
        <v>37</v>
      </c>
      <c r="E27" s="4">
        <v>30</v>
      </c>
      <c r="F27" s="4"/>
      <c r="G27" s="4"/>
    </row>
    <row r="28" spans="1:7" ht="31.5" x14ac:dyDescent="0.25">
      <c r="A28" s="4">
        <v>23</v>
      </c>
      <c r="B28" s="8" t="s">
        <v>54</v>
      </c>
      <c r="C28" s="8" t="s">
        <v>59</v>
      </c>
      <c r="D28" s="4" t="s">
        <v>37</v>
      </c>
      <c r="E28" s="4">
        <v>5</v>
      </c>
      <c r="F28" s="4"/>
      <c r="G28" s="4"/>
    </row>
    <row r="29" spans="1:7" x14ac:dyDescent="0.25">
      <c r="A29" s="4">
        <v>24</v>
      </c>
      <c r="B29" s="8" t="s">
        <v>55</v>
      </c>
      <c r="C29" s="8" t="s">
        <v>29</v>
      </c>
      <c r="D29" s="4" t="s">
        <v>38</v>
      </c>
      <c r="E29" s="4">
        <v>200</v>
      </c>
      <c r="F29" s="4"/>
      <c r="G29" s="4"/>
    </row>
    <row r="30" spans="1:7" ht="42" customHeight="1" x14ac:dyDescent="0.25">
      <c r="A30" s="4">
        <v>25</v>
      </c>
      <c r="B30" s="8" t="s">
        <v>56</v>
      </c>
      <c r="C30" s="8" t="s">
        <v>58</v>
      </c>
      <c r="D30" s="4" t="s">
        <v>37</v>
      </c>
      <c r="E30" s="4">
        <v>3</v>
      </c>
      <c r="F30" s="4"/>
      <c r="G30" s="4"/>
    </row>
    <row r="31" spans="1:7" ht="50.25" customHeight="1" x14ac:dyDescent="0.25">
      <c r="A31" s="4">
        <v>26</v>
      </c>
      <c r="B31" s="8" t="s">
        <v>57</v>
      </c>
      <c r="C31" s="8" t="s">
        <v>58</v>
      </c>
      <c r="D31" s="4" t="s">
        <v>38</v>
      </c>
      <c r="E31" s="4">
        <v>2</v>
      </c>
      <c r="F31" s="4"/>
      <c r="G31" s="4"/>
    </row>
  </sheetData>
  <mergeCells count="1">
    <mergeCell ref="A3:G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1"/>
  <sheetViews>
    <sheetView view="pageBreakPreview" zoomScale="85" zoomScaleNormal="100" zoomScaleSheetLayoutView="85" workbookViewId="0">
      <selection activeCell="A27" sqref="A27:G27"/>
    </sheetView>
  </sheetViews>
  <sheetFormatPr defaultColWidth="9.140625" defaultRowHeight="15.75" x14ac:dyDescent="0.25"/>
  <cols>
    <col min="1" max="1" width="5.28515625" style="16" customWidth="1"/>
    <col min="2" max="2" width="27.85546875" style="16" customWidth="1"/>
    <col min="3" max="3" width="34.85546875" style="16" customWidth="1"/>
    <col min="4" max="4" width="8" style="16" customWidth="1"/>
    <col min="5" max="5" width="7.42578125" style="16" customWidth="1"/>
    <col min="6" max="6" width="14.42578125" style="16" customWidth="1"/>
    <col min="7" max="7" width="16.28515625" style="16" customWidth="1"/>
    <col min="8" max="8" width="8.42578125" style="16" customWidth="1"/>
    <col min="9" max="9" width="13.140625" style="17" customWidth="1"/>
    <col min="10" max="10" width="8.42578125" style="16" customWidth="1"/>
    <col min="11" max="11" width="13.140625" style="17" customWidth="1"/>
    <col min="12" max="12" width="8.42578125" style="16" customWidth="1"/>
    <col min="13" max="13" width="13.140625" style="17" customWidth="1"/>
    <col min="14" max="14" width="8.42578125" style="16" customWidth="1"/>
    <col min="15" max="15" width="13.140625" style="17" customWidth="1"/>
    <col min="16" max="16" width="8.42578125" style="16" customWidth="1"/>
    <col min="17" max="17" width="13.140625" style="17" customWidth="1"/>
    <col min="18" max="18" width="8.42578125" style="16" customWidth="1"/>
    <col min="19" max="19" width="13.140625" style="17" customWidth="1"/>
    <col min="20" max="20" width="8.42578125" style="16" customWidth="1"/>
    <col min="21" max="21" width="13.140625" style="17" customWidth="1"/>
    <col min="22" max="22" width="8.42578125" style="16" customWidth="1"/>
    <col min="23" max="23" width="14.140625" style="17" customWidth="1"/>
    <col min="24" max="16384" width="9.140625" style="16"/>
  </cols>
  <sheetData>
    <row r="1" spans="1:23" x14ac:dyDescent="0.25">
      <c r="A1" s="104" t="s">
        <v>186</v>
      </c>
      <c r="B1" s="104"/>
      <c r="C1" s="104"/>
      <c r="D1" s="104"/>
      <c r="E1" s="104"/>
      <c r="F1" s="104"/>
      <c r="G1" s="104"/>
    </row>
    <row r="2" spans="1:23" s="18" customFormat="1" ht="37.5" customHeight="1" x14ac:dyDescent="0.25">
      <c r="A2" s="104" t="s">
        <v>187</v>
      </c>
      <c r="B2" s="104"/>
      <c r="C2" s="104"/>
      <c r="D2" s="104"/>
      <c r="E2" s="104"/>
      <c r="F2" s="104"/>
      <c r="G2" s="104"/>
      <c r="I2" s="19"/>
      <c r="K2" s="19"/>
      <c r="M2" s="19"/>
      <c r="O2" s="19"/>
      <c r="Q2" s="19"/>
      <c r="S2" s="19"/>
      <c r="U2" s="19"/>
      <c r="W2" s="19"/>
    </row>
    <row r="3" spans="1:23" x14ac:dyDescent="0.25">
      <c r="A3" s="20"/>
      <c r="B3" s="20"/>
      <c r="C3" s="20"/>
      <c r="D3" s="20"/>
      <c r="E3" s="20"/>
      <c r="F3" s="20"/>
    </row>
    <row r="4" spans="1:23" x14ac:dyDescent="0.25">
      <c r="A4" s="21" t="s">
        <v>166</v>
      </c>
      <c r="E4" s="105" t="s">
        <v>165</v>
      </c>
      <c r="F4" s="105"/>
      <c r="G4" s="105"/>
    </row>
    <row r="5" spans="1:23" x14ac:dyDescent="0.25">
      <c r="D5" s="18"/>
    </row>
    <row r="6" spans="1:23" x14ac:dyDescent="0.25">
      <c r="D6" s="18"/>
    </row>
    <row r="7" spans="1:23" ht="49.5" customHeight="1" x14ac:dyDescent="0.25">
      <c r="A7" s="99" t="s">
        <v>167</v>
      </c>
      <c r="B7" s="99"/>
      <c r="C7" s="99"/>
      <c r="D7" s="99"/>
      <c r="E7" s="99"/>
      <c r="F7" s="99"/>
      <c r="G7" s="99"/>
    </row>
    <row r="8" spans="1:23" ht="17.25" customHeight="1" x14ac:dyDescent="0.25">
      <c r="A8" s="22"/>
      <c r="B8" s="22"/>
      <c r="C8" s="22"/>
      <c r="D8" s="22"/>
      <c r="E8" s="22"/>
      <c r="F8" s="22"/>
      <c r="G8" s="22"/>
    </row>
    <row r="9" spans="1:23" ht="54" customHeight="1" x14ac:dyDescent="0.25">
      <c r="A9" s="99" t="s">
        <v>168</v>
      </c>
      <c r="B9" s="99"/>
      <c r="C9" s="99"/>
      <c r="D9" s="99"/>
      <c r="E9" s="99"/>
      <c r="F9" s="99"/>
      <c r="G9" s="99"/>
    </row>
    <row r="10" spans="1:23" ht="17.25" customHeight="1" x14ac:dyDescent="0.25">
      <c r="A10" s="22"/>
      <c r="B10" s="22"/>
      <c r="C10" s="22"/>
      <c r="D10" s="22"/>
      <c r="E10" s="22"/>
      <c r="F10" s="22"/>
      <c r="G10" s="22"/>
    </row>
    <row r="11" spans="1:23" ht="50.25" customHeight="1" x14ac:dyDescent="0.25">
      <c r="A11" s="97" t="s">
        <v>169</v>
      </c>
      <c r="B11" s="97"/>
      <c r="C11" s="97"/>
      <c r="D11" s="97"/>
      <c r="E11" s="97"/>
      <c r="F11" s="97"/>
      <c r="G11" s="97"/>
    </row>
    <row r="12" spans="1:23" ht="19.5" customHeight="1" x14ac:dyDescent="0.25">
      <c r="A12" s="23"/>
      <c r="B12" s="23"/>
      <c r="C12" s="23"/>
      <c r="D12" s="23"/>
      <c r="E12" s="23"/>
      <c r="F12" s="23"/>
      <c r="G12" s="23"/>
    </row>
    <row r="13" spans="1:23" ht="47.25" x14ac:dyDescent="0.25">
      <c r="A13" s="24" t="s">
        <v>71</v>
      </c>
      <c r="B13" s="24" t="s">
        <v>72</v>
      </c>
      <c r="C13" s="106" t="s">
        <v>73</v>
      </c>
      <c r="D13" s="106"/>
      <c r="E13" s="106"/>
      <c r="F13" s="107" t="s">
        <v>74</v>
      </c>
      <c r="G13" s="108"/>
    </row>
    <row r="14" spans="1:23" ht="36" customHeight="1" x14ac:dyDescent="0.25">
      <c r="A14" s="25">
        <v>1</v>
      </c>
      <c r="B14" s="26" t="s">
        <v>83</v>
      </c>
      <c r="C14" s="101" t="s">
        <v>84</v>
      </c>
      <c r="D14" s="102"/>
      <c r="E14" s="103"/>
      <c r="F14" s="39">
        <v>44992</v>
      </c>
      <c r="G14" s="40">
        <v>0.3756944444444445</v>
      </c>
      <c r="I14" s="27"/>
      <c r="K14" s="27"/>
      <c r="M14" s="27"/>
      <c r="O14" s="27"/>
      <c r="Q14" s="27"/>
      <c r="S14" s="27"/>
      <c r="U14" s="27"/>
      <c r="W14" s="27"/>
    </row>
    <row r="15" spans="1:23" ht="37.5" customHeight="1" x14ac:dyDescent="0.25">
      <c r="A15" s="25">
        <v>2</v>
      </c>
      <c r="B15" s="26" t="s">
        <v>153</v>
      </c>
      <c r="C15" s="101" t="s">
        <v>172</v>
      </c>
      <c r="D15" s="102"/>
      <c r="E15" s="103"/>
      <c r="F15" s="39">
        <v>44994</v>
      </c>
      <c r="G15" s="40">
        <v>0.44444444444444442</v>
      </c>
      <c r="I15" s="28"/>
      <c r="K15" s="28"/>
      <c r="M15" s="28"/>
      <c r="O15" s="28"/>
      <c r="Q15" s="28"/>
      <c r="S15" s="28"/>
      <c r="U15" s="28"/>
      <c r="W15" s="28"/>
    </row>
    <row r="16" spans="1:23" ht="31.5" x14ac:dyDescent="0.25">
      <c r="A16" s="25">
        <v>3</v>
      </c>
      <c r="B16" s="26" t="s">
        <v>152</v>
      </c>
      <c r="C16" s="101" t="s">
        <v>173</v>
      </c>
      <c r="D16" s="102"/>
      <c r="E16" s="103"/>
      <c r="F16" s="39">
        <v>44994</v>
      </c>
      <c r="G16" s="40">
        <v>0.42291666666666666</v>
      </c>
      <c r="I16" s="28"/>
      <c r="K16" s="28"/>
      <c r="M16" s="28"/>
      <c r="O16" s="28"/>
      <c r="Q16" s="28"/>
      <c r="S16" s="28"/>
      <c r="U16" s="28"/>
      <c r="W16" s="28"/>
    </row>
    <row r="17" spans="1:23" x14ac:dyDescent="0.25">
      <c r="A17" s="25">
        <v>4</v>
      </c>
      <c r="B17" s="26" t="s">
        <v>174</v>
      </c>
      <c r="C17" s="101" t="s">
        <v>175</v>
      </c>
      <c r="D17" s="102"/>
      <c r="E17" s="103"/>
      <c r="F17" s="39">
        <v>44991</v>
      </c>
      <c r="G17" s="40">
        <v>0.6791666666666667</v>
      </c>
      <c r="I17" s="28"/>
      <c r="K17" s="28"/>
      <c r="M17" s="28"/>
      <c r="O17" s="28"/>
      <c r="Q17" s="28"/>
      <c r="S17" s="28"/>
      <c r="U17" s="28"/>
      <c r="W17" s="28"/>
    </row>
    <row r="18" spans="1:23" ht="31.5" x14ac:dyDescent="0.25">
      <c r="A18" s="25">
        <v>5</v>
      </c>
      <c r="B18" s="26" t="s">
        <v>177</v>
      </c>
      <c r="C18" s="101" t="s">
        <v>178</v>
      </c>
      <c r="D18" s="102"/>
      <c r="E18" s="103"/>
      <c r="F18" s="39">
        <v>44994</v>
      </c>
      <c r="G18" s="40">
        <v>0.44861111111111113</v>
      </c>
      <c r="I18" s="28"/>
      <c r="K18" s="28"/>
      <c r="M18" s="28"/>
      <c r="O18" s="28"/>
      <c r="Q18" s="28"/>
      <c r="S18" s="28"/>
      <c r="U18" s="28"/>
      <c r="W18" s="28"/>
    </row>
    <row r="19" spans="1:23" x14ac:dyDescent="0.25">
      <c r="A19" s="25">
        <v>6</v>
      </c>
      <c r="B19" s="26" t="s">
        <v>179</v>
      </c>
      <c r="C19" s="101" t="s">
        <v>180</v>
      </c>
      <c r="D19" s="102"/>
      <c r="E19" s="103"/>
      <c r="F19" s="39">
        <v>44994</v>
      </c>
      <c r="G19" s="40">
        <v>0.44930555555555557</v>
      </c>
      <c r="I19" s="28"/>
      <c r="K19" s="28"/>
      <c r="M19" s="28"/>
      <c r="O19" s="28"/>
      <c r="Q19" s="28"/>
      <c r="S19" s="28"/>
      <c r="U19" s="28"/>
      <c r="W19" s="28"/>
    </row>
    <row r="20" spans="1:23" x14ac:dyDescent="0.25">
      <c r="A20" s="25">
        <v>7</v>
      </c>
      <c r="B20" s="26" t="s">
        <v>148</v>
      </c>
      <c r="C20" s="101" t="s">
        <v>181</v>
      </c>
      <c r="D20" s="102"/>
      <c r="E20" s="103"/>
      <c r="F20" s="39">
        <v>44994</v>
      </c>
      <c r="G20" s="40">
        <v>0.375</v>
      </c>
      <c r="I20" s="28"/>
      <c r="K20" s="28"/>
      <c r="M20" s="28"/>
      <c r="O20" s="28"/>
      <c r="Q20" s="28"/>
      <c r="S20" s="28"/>
      <c r="U20" s="28"/>
      <c r="W20" s="28"/>
    </row>
    <row r="21" spans="1:23" x14ac:dyDescent="0.25">
      <c r="A21" s="25">
        <v>8</v>
      </c>
      <c r="B21" s="26" t="s">
        <v>147</v>
      </c>
      <c r="C21" s="101" t="s">
        <v>182</v>
      </c>
      <c r="D21" s="102"/>
      <c r="E21" s="103"/>
      <c r="F21" s="39">
        <v>44994</v>
      </c>
      <c r="G21" s="40">
        <v>0.45069444444444445</v>
      </c>
      <c r="I21" s="28"/>
      <c r="K21" s="28"/>
      <c r="M21" s="28"/>
      <c r="O21" s="28"/>
      <c r="Q21" s="28"/>
      <c r="S21" s="28"/>
      <c r="U21" s="28"/>
      <c r="W21" s="28"/>
    </row>
    <row r="22" spans="1:23" x14ac:dyDescent="0.25">
      <c r="A22" s="25">
        <v>9</v>
      </c>
      <c r="B22" s="26" t="s">
        <v>146</v>
      </c>
      <c r="C22" s="101" t="s">
        <v>183</v>
      </c>
      <c r="D22" s="102"/>
      <c r="E22" s="103"/>
      <c r="F22" s="39">
        <v>44992</v>
      </c>
      <c r="G22" s="40">
        <v>0.47638888888888892</v>
      </c>
      <c r="I22" s="28"/>
      <c r="K22" s="28"/>
      <c r="M22" s="28"/>
      <c r="O22" s="28"/>
      <c r="Q22" s="28"/>
      <c r="S22" s="28"/>
      <c r="U22" s="28"/>
      <c r="W22" s="28"/>
    </row>
    <row r="23" spans="1:23" x14ac:dyDescent="0.25">
      <c r="A23" s="25">
        <v>10</v>
      </c>
      <c r="B23" s="26" t="s">
        <v>144</v>
      </c>
      <c r="C23" s="101" t="s">
        <v>184</v>
      </c>
      <c r="D23" s="102"/>
      <c r="E23" s="103"/>
      <c r="F23" s="39">
        <v>44994</v>
      </c>
      <c r="G23" s="40">
        <v>0.39374999999999999</v>
      </c>
      <c r="I23" s="28"/>
      <c r="K23" s="28"/>
      <c r="M23" s="28"/>
      <c r="O23" s="28"/>
      <c r="Q23" s="28"/>
      <c r="S23" s="28"/>
      <c r="U23" s="28"/>
      <c r="W23" s="28"/>
    </row>
    <row r="24" spans="1:23" x14ac:dyDescent="0.25">
      <c r="A24" s="25">
        <v>11</v>
      </c>
      <c r="B24" s="26" t="s">
        <v>145</v>
      </c>
      <c r="C24" s="101" t="s">
        <v>185</v>
      </c>
      <c r="D24" s="102"/>
      <c r="E24" s="103"/>
      <c r="F24" s="39">
        <v>44994</v>
      </c>
      <c r="G24" s="40">
        <v>0.39374999999999999</v>
      </c>
      <c r="I24" s="28"/>
      <c r="K24" s="28"/>
      <c r="M24" s="28"/>
      <c r="O24" s="28"/>
      <c r="Q24" s="28"/>
      <c r="S24" s="28"/>
      <c r="U24" s="28"/>
      <c r="W24" s="28"/>
    </row>
    <row r="25" spans="1:23" x14ac:dyDescent="0.25">
      <c r="A25" s="25">
        <v>12</v>
      </c>
      <c r="B25" s="26" t="s">
        <v>151</v>
      </c>
      <c r="C25" s="101" t="s">
        <v>176</v>
      </c>
      <c r="D25" s="102"/>
      <c r="E25" s="103"/>
      <c r="F25" s="39">
        <v>44994</v>
      </c>
      <c r="G25" s="40">
        <v>0.45763888888888887</v>
      </c>
      <c r="I25" s="28"/>
      <c r="K25" s="28"/>
      <c r="M25" s="28"/>
      <c r="O25" s="28"/>
      <c r="Q25" s="28"/>
      <c r="S25" s="28"/>
      <c r="U25" s="28"/>
      <c r="W25" s="28"/>
    </row>
    <row r="26" spans="1:23" x14ac:dyDescent="0.25">
      <c r="A26" s="29"/>
      <c r="B26" s="30"/>
      <c r="C26" s="31"/>
      <c r="D26" s="31"/>
      <c r="E26" s="31"/>
      <c r="F26" s="32"/>
      <c r="G26" s="33"/>
      <c r="I26" s="28"/>
      <c r="K26" s="28"/>
      <c r="M26" s="28"/>
      <c r="O26" s="28"/>
      <c r="Q26" s="28"/>
      <c r="S26" s="28"/>
      <c r="U26" s="28"/>
      <c r="W26" s="28"/>
    </row>
    <row r="27" spans="1:23" ht="34.5" customHeight="1" x14ac:dyDescent="0.25">
      <c r="A27" s="97" t="s">
        <v>188</v>
      </c>
      <c r="B27" s="97"/>
      <c r="C27" s="97"/>
      <c r="D27" s="97"/>
      <c r="E27" s="97"/>
      <c r="F27" s="97"/>
      <c r="G27" s="97"/>
      <c r="I27" s="28"/>
      <c r="K27" s="28"/>
      <c r="M27" s="28"/>
      <c r="O27" s="28"/>
      <c r="Q27" s="28"/>
      <c r="S27" s="28"/>
      <c r="U27" s="28"/>
      <c r="W27" s="28"/>
    </row>
    <row r="28" spans="1:23" x14ac:dyDescent="0.25">
      <c r="A28" s="92"/>
      <c r="B28" s="37"/>
      <c r="C28" s="93"/>
      <c r="D28" s="93"/>
      <c r="E28" s="93"/>
      <c r="F28" s="94"/>
      <c r="G28" s="95"/>
      <c r="I28" s="28"/>
      <c r="K28" s="28"/>
      <c r="M28" s="28"/>
      <c r="O28" s="28"/>
      <c r="Q28" s="28"/>
      <c r="S28" s="28"/>
      <c r="U28" s="28"/>
      <c r="W28" s="28"/>
    </row>
    <row r="29" spans="1:23" ht="37.5" customHeight="1" x14ac:dyDescent="0.25">
      <c r="A29" s="97" t="s">
        <v>170</v>
      </c>
      <c r="B29" s="97"/>
      <c r="C29" s="97"/>
      <c r="D29" s="97"/>
      <c r="E29" s="97"/>
      <c r="F29" s="97"/>
      <c r="G29" s="97"/>
      <c r="I29" s="16"/>
      <c r="K29" s="16"/>
      <c r="M29" s="16"/>
      <c r="O29" s="16"/>
      <c r="Q29" s="16"/>
      <c r="S29" s="16"/>
      <c r="U29" s="16"/>
      <c r="W29" s="16"/>
    </row>
    <row r="30" spans="1:23" ht="19.5" customHeight="1" x14ac:dyDescent="0.25">
      <c r="A30" s="34"/>
      <c r="B30" s="34"/>
      <c r="C30" s="34"/>
      <c r="D30" s="34"/>
      <c r="E30" s="34"/>
      <c r="F30" s="34"/>
      <c r="G30" s="34"/>
      <c r="I30" s="16"/>
      <c r="K30" s="16"/>
      <c r="M30" s="16"/>
      <c r="O30" s="16"/>
      <c r="Q30" s="16"/>
      <c r="S30" s="16"/>
      <c r="U30" s="16"/>
      <c r="W30" s="16"/>
    </row>
    <row r="31" spans="1:23" ht="35.25" customHeight="1" x14ac:dyDescent="0.25">
      <c r="A31" s="98" t="s">
        <v>171</v>
      </c>
      <c r="B31" s="98"/>
      <c r="C31" s="98"/>
      <c r="D31" s="98"/>
      <c r="E31" s="98"/>
      <c r="F31" s="98"/>
      <c r="G31" s="98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23" ht="30.75" customHeight="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16"/>
      <c r="S32" s="16"/>
      <c r="U32" s="16"/>
      <c r="W32" s="16"/>
    </row>
    <row r="33" spans="1:23" ht="15.75" customHeight="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16"/>
      <c r="S33" s="16"/>
      <c r="U33" s="16"/>
      <c r="W33" s="16"/>
    </row>
    <row r="34" spans="1:23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16"/>
      <c r="S34" s="16"/>
      <c r="U34" s="16"/>
      <c r="W34" s="16"/>
    </row>
    <row r="35" spans="1:23" x14ac:dyDescent="0.25">
      <c r="A35" s="36"/>
      <c r="B35" s="17"/>
      <c r="C35" s="36"/>
      <c r="D35" s="17"/>
      <c r="E35" s="36"/>
      <c r="F35" s="17"/>
      <c r="G35" s="36"/>
      <c r="H35" s="17"/>
      <c r="I35" s="36"/>
      <c r="J35" s="17"/>
      <c r="K35" s="36"/>
      <c r="L35" s="17"/>
      <c r="M35" s="36"/>
      <c r="N35" s="17"/>
      <c r="O35" s="36"/>
      <c r="P35" s="17"/>
      <c r="Q35" s="16"/>
      <c r="S35" s="16"/>
      <c r="U35" s="16"/>
      <c r="W35" s="16"/>
    </row>
    <row r="36" spans="1:23" x14ac:dyDescent="0.25">
      <c r="A36" s="36"/>
      <c r="B36" s="17"/>
      <c r="C36" s="36"/>
      <c r="D36" s="17"/>
      <c r="E36" s="36"/>
      <c r="F36" s="17"/>
      <c r="G36" s="36"/>
      <c r="H36" s="17"/>
      <c r="I36" s="36"/>
      <c r="J36" s="17"/>
      <c r="K36" s="36"/>
      <c r="L36" s="17"/>
      <c r="M36" s="36"/>
      <c r="N36" s="17"/>
      <c r="O36" s="36"/>
      <c r="P36" s="17"/>
      <c r="Q36" s="16"/>
      <c r="S36" s="16"/>
      <c r="U36" s="16"/>
      <c r="W36" s="16"/>
    </row>
    <row r="37" spans="1:23" x14ac:dyDescent="0.25">
      <c r="B37" s="17"/>
      <c r="D37" s="17"/>
      <c r="F37" s="17"/>
      <c r="H37" s="17"/>
      <c r="I37" s="16"/>
      <c r="J37" s="17"/>
      <c r="K37" s="16"/>
      <c r="L37" s="17"/>
      <c r="M37" s="16"/>
      <c r="N37" s="17"/>
      <c r="O37" s="16"/>
      <c r="P37" s="17"/>
      <c r="Q37" s="16"/>
      <c r="S37" s="16"/>
      <c r="U37" s="16"/>
      <c r="W37" s="16"/>
    </row>
    <row r="38" spans="1:23" x14ac:dyDescent="0.25">
      <c r="B38" s="17"/>
      <c r="D38" s="17"/>
      <c r="F38" s="17"/>
      <c r="H38" s="17"/>
      <c r="I38" s="16"/>
      <c r="J38" s="17"/>
      <c r="K38" s="16"/>
      <c r="L38" s="17"/>
      <c r="M38" s="16"/>
      <c r="N38" s="17"/>
      <c r="O38" s="16"/>
      <c r="P38" s="17"/>
      <c r="Q38" s="16"/>
      <c r="S38" s="16"/>
      <c r="U38" s="16"/>
      <c r="W38" s="16"/>
    </row>
    <row r="39" spans="1:23" ht="17.25" customHeight="1" x14ac:dyDescent="0.25">
      <c r="B39" s="17"/>
      <c r="D39" s="17"/>
      <c r="F39" s="17"/>
      <c r="H39" s="17"/>
      <c r="I39" s="16"/>
      <c r="J39" s="17"/>
      <c r="K39" s="16"/>
      <c r="L39" s="17"/>
      <c r="M39" s="16"/>
      <c r="N39" s="17"/>
      <c r="O39" s="16"/>
      <c r="P39" s="17"/>
      <c r="Q39" s="16"/>
      <c r="S39" s="16"/>
      <c r="U39" s="16"/>
      <c r="W39" s="16"/>
    </row>
    <row r="40" spans="1:23" ht="17.25" customHeight="1" x14ac:dyDescent="0.25">
      <c r="B40" s="17"/>
      <c r="D40" s="17"/>
      <c r="F40" s="17"/>
      <c r="H40" s="17"/>
      <c r="I40" s="16"/>
      <c r="J40" s="17"/>
      <c r="K40" s="16"/>
      <c r="L40" s="17"/>
      <c r="M40" s="16"/>
      <c r="N40" s="17"/>
      <c r="O40" s="16"/>
      <c r="P40" s="17"/>
      <c r="Q40" s="16"/>
      <c r="S40" s="16"/>
      <c r="U40" s="16"/>
      <c r="W40" s="16"/>
    </row>
    <row r="41" spans="1:23" x14ac:dyDescent="0.25">
      <c r="B41" s="17"/>
      <c r="D41" s="17"/>
      <c r="F41" s="17"/>
      <c r="H41" s="17"/>
      <c r="I41" s="16"/>
      <c r="J41" s="17"/>
      <c r="K41" s="16"/>
      <c r="L41" s="17"/>
      <c r="M41" s="16"/>
      <c r="N41" s="17"/>
      <c r="O41" s="16"/>
      <c r="P41" s="17"/>
      <c r="Q41" s="16"/>
      <c r="S41" s="16"/>
      <c r="U41" s="16"/>
      <c r="W41" s="16"/>
    </row>
    <row r="42" spans="1:23" x14ac:dyDescent="0.25">
      <c r="B42" s="17"/>
      <c r="D42" s="17"/>
      <c r="F42" s="17"/>
      <c r="H42" s="17"/>
      <c r="I42" s="16"/>
      <c r="J42" s="17"/>
      <c r="K42" s="16"/>
      <c r="L42" s="17"/>
      <c r="M42" s="16"/>
      <c r="N42" s="17"/>
      <c r="O42" s="16"/>
      <c r="P42" s="17"/>
      <c r="Q42" s="16"/>
      <c r="S42" s="16"/>
      <c r="U42" s="16"/>
      <c r="W42" s="16"/>
    </row>
    <row r="43" spans="1:23" x14ac:dyDescent="0.25">
      <c r="B43" s="17"/>
      <c r="D43" s="17"/>
      <c r="F43" s="17"/>
      <c r="H43" s="17"/>
      <c r="I43" s="16"/>
      <c r="J43" s="17"/>
      <c r="K43" s="16"/>
      <c r="L43" s="17"/>
      <c r="M43" s="16"/>
      <c r="N43" s="17"/>
      <c r="O43" s="16"/>
      <c r="P43" s="17"/>
      <c r="Q43" s="16"/>
      <c r="S43" s="16"/>
      <c r="U43" s="16"/>
      <c r="W43" s="16"/>
    </row>
    <row r="44" spans="1:23" ht="21" customHeight="1" x14ac:dyDescent="0.25">
      <c r="A44" s="99"/>
      <c r="B44" s="99"/>
      <c r="C44" s="99"/>
      <c r="D44" s="99"/>
      <c r="E44" s="99"/>
      <c r="F44" s="99"/>
      <c r="G44" s="99"/>
    </row>
    <row r="45" spans="1:23" ht="34.5" customHeight="1" x14ac:dyDescent="0.25">
      <c r="B45" s="97"/>
      <c r="C45" s="97"/>
      <c r="D45" s="97"/>
      <c r="E45" s="97"/>
      <c r="F45" s="97"/>
      <c r="G45" s="97"/>
      <c r="H45" s="37"/>
      <c r="I45" s="37"/>
      <c r="K45" s="16"/>
      <c r="M45" s="16"/>
      <c r="O45" s="16"/>
      <c r="Q45" s="16"/>
      <c r="S45" s="16"/>
      <c r="U45" s="16"/>
      <c r="W45" s="16"/>
    </row>
    <row r="46" spans="1:23" ht="34.5" customHeight="1" x14ac:dyDescent="0.25">
      <c r="B46" s="97"/>
      <c r="C46" s="97"/>
      <c r="D46" s="97"/>
      <c r="E46" s="97"/>
      <c r="F46" s="97"/>
      <c r="G46" s="97"/>
      <c r="H46" s="37"/>
      <c r="I46" s="37"/>
      <c r="K46" s="16"/>
      <c r="M46" s="16"/>
      <c r="O46" s="16"/>
      <c r="Q46" s="16"/>
      <c r="S46" s="16"/>
      <c r="U46" s="16"/>
      <c r="W46" s="16"/>
    </row>
    <row r="62" spans="1:23" x14ac:dyDescent="0.25">
      <c r="A62" s="100"/>
      <c r="B62" s="100"/>
      <c r="C62" s="100"/>
      <c r="D62" s="100"/>
      <c r="E62" s="100"/>
      <c r="F62" s="100"/>
      <c r="G62" s="100"/>
      <c r="H62" s="100"/>
      <c r="I62" s="100"/>
      <c r="K62" s="16"/>
      <c r="M62" s="16"/>
      <c r="O62" s="16"/>
      <c r="Q62" s="16"/>
      <c r="S62" s="16"/>
      <c r="U62" s="16"/>
      <c r="W62" s="16"/>
    </row>
    <row r="83" spans="1:23" x14ac:dyDescent="0.25">
      <c r="A83" s="99"/>
      <c r="B83" s="99"/>
      <c r="C83" s="99"/>
      <c r="D83" s="99"/>
      <c r="E83" s="99"/>
      <c r="F83" s="99"/>
    </row>
    <row r="84" spans="1:23" x14ac:dyDescent="0.25">
      <c r="A84" s="99"/>
      <c r="B84" s="99"/>
      <c r="C84" s="99"/>
      <c r="D84" s="99"/>
      <c r="E84" s="99"/>
      <c r="F84" s="99"/>
    </row>
    <row r="85" spans="1:23" x14ac:dyDescent="0.25">
      <c r="A85" s="99"/>
      <c r="B85" s="99"/>
      <c r="C85" s="99"/>
      <c r="D85" s="99"/>
      <c r="E85" s="99"/>
      <c r="F85" s="99"/>
    </row>
    <row r="86" spans="1:23" x14ac:dyDescent="0.25">
      <c r="A86" s="38"/>
      <c r="B86" s="38"/>
      <c r="C86" s="21"/>
      <c r="D86" s="21"/>
      <c r="E86" s="21"/>
      <c r="F86" s="21"/>
    </row>
    <row r="87" spans="1:23" x14ac:dyDescent="0.25">
      <c r="A87" s="97"/>
      <c r="B87" s="97"/>
      <c r="C87" s="97"/>
      <c r="D87" s="97"/>
      <c r="E87" s="97"/>
      <c r="F87" s="97"/>
      <c r="G87" s="97"/>
      <c r="H87" s="97"/>
      <c r="I87" s="97"/>
      <c r="K87" s="16"/>
      <c r="M87" s="16"/>
      <c r="O87" s="16"/>
      <c r="Q87" s="16"/>
      <c r="S87" s="16"/>
      <c r="U87" s="16"/>
      <c r="W87" s="16"/>
    </row>
    <row r="89" spans="1:23" x14ac:dyDescent="0.25">
      <c r="A89" s="97"/>
      <c r="B89" s="97"/>
      <c r="C89" s="97"/>
      <c r="D89" s="97"/>
      <c r="E89" s="97"/>
      <c r="F89" s="97"/>
      <c r="G89" s="97"/>
      <c r="H89" s="97"/>
      <c r="I89" s="97"/>
      <c r="K89" s="16"/>
      <c r="M89" s="16"/>
      <c r="O89" s="16"/>
      <c r="Q89" s="16"/>
      <c r="S89" s="16"/>
      <c r="U89" s="16"/>
      <c r="W89" s="16"/>
    </row>
    <row r="90" spans="1:23" x14ac:dyDescent="0.25">
      <c r="A90" s="97"/>
      <c r="B90" s="97"/>
      <c r="C90" s="97"/>
      <c r="D90" s="97"/>
      <c r="E90" s="97"/>
      <c r="F90" s="97"/>
      <c r="G90" s="97"/>
      <c r="H90" s="97"/>
      <c r="I90" s="97"/>
      <c r="K90" s="16"/>
      <c r="M90" s="16"/>
      <c r="O90" s="16"/>
      <c r="Q90" s="16"/>
      <c r="S90" s="16"/>
      <c r="U90" s="16"/>
      <c r="W90" s="16"/>
    </row>
    <row r="91" spans="1:23" x14ac:dyDescent="0.25">
      <c r="A91" s="97"/>
      <c r="B91" s="97"/>
      <c r="C91" s="97"/>
      <c r="D91" s="97"/>
      <c r="E91" s="97"/>
      <c r="F91" s="97"/>
      <c r="G91" s="97"/>
      <c r="H91" s="97"/>
      <c r="I91" s="97"/>
      <c r="K91" s="16"/>
      <c r="M91" s="16"/>
      <c r="O91" s="16"/>
      <c r="Q91" s="16"/>
      <c r="S91" s="16"/>
      <c r="U91" s="16"/>
      <c r="W91" s="16"/>
    </row>
  </sheetData>
  <mergeCells count="34">
    <mergeCell ref="A27:G27"/>
    <mergeCell ref="C23:E23"/>
    <mergeCell ref="C24:E24"/>
    <mergeCell ref="C19:E19"/>
    <mergeCell ref="C20:E20"/>
    <mergeCell ref="C21:E21"/>
    <mergeCell ref="A29:G29"/>
    <mergeCell ref="C17:E17"/>
    <mergeCell ref="C25:E25"/>
    <mergeCell ref="A1:G1"/>
    <mergeCell ref="A2:G2"/>
    <mergeCell ref="E4:G4"/>
    <mergeCell ref="A7:G7"/>
    <mergeCell ref="A9:G9"/>
    <mergeCell ref="A11:G11"/>
    <mergeCell ref="C13:E13"/>
    <mergeCell ref="F13:G13"/>
    <mergeCell ref="C14:E14"/>
    <mergeCell ref="C15:E15"/>
    <mergeCell ref="C16:E16"/>
    <mergeCell ref="C18:E18"/>
    <mergeCell ref="C22:E22"/>
    <mergeCell ref="A91:I91"/>
    <mergeCell ref="A31:G31"/>
    <mergeCell ref="A44:G44"/>
    <mergeCell ref="B45:G45"/>
    <mergeCell ref="B46:G46"/>
    <mergeCell ref="A62:I62"/>
    <mergeCell ref="A83:F83"/>
    <mergeCell ref="A84:F84"/>
    <mergeCell ref="A85:F85"/>
    <mergeCell ref="A87:I87"/>
    <mergeCell ref="A89:I89"/>
    <mergeCell ref="A90:I90"/>
  </mergeCells>
  <pageMargins left="0.25" right="0.25" top="0.75" bottom="0.75" header="0.3" footer="0.3"/>
  <pageSetup paperSize="9" scale="8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59"/>
  <sheetViews>
    <sheetView tabSelected="1" view="pageBreakPreview" zoomScale="85" zoomScaleNormal="80" zoomScaleSheetLayoutView="85" workbookViewId="0">
      <selection activeCell="C6" sqref="C6"/>
    </sheetView>
  </sheetViews>
  <sheetFormatPr defaultRowHeight="15.75" x14ac:dyDescent="0.25"/>
  <cols>
    <col min="1" max="1" width="5.28515625" style="12" bestFit="1" customWidth="1"/>
    <col min="2" max="2" width="33.42578125" style="13" customWidth="1"/>
    <col min="3" max="3" width="77.28515625" style="13" customWidth="1"/>
    <col min="4" max="4" width="9.42578125" style="12" bestFit="1" customWidth="1"/>
    <col min="5" max="5" width="9.28515625" style="12" customWidth="1"/>
    <col min="6" max="6" width="14.28515625" style="14" customWidth="1"/>
    <col min="7" max="7" width="20" style="14" customWidth="1"/>
    <col min="8" max="8" width="13.140625" style="63" bestFit="1" customWidth="1"/>
    <col min="9" max="9" width="14.42578125" style="63" bestFit="1" customWidth="1"/>
    <col min="10" max="10" width="13.140625" style="14" customWidth="1"/>
    <col min="11" max="11" width="16.42578125" style="14" customWidth="1"/>
    <col min="12" max="12" width="13.140625" style="63" bestFit="1" customWidth="1"/>
    <col min="13" max="13" width="14.42578125" style="63" bestFit="1" customWidth="1"/>
    <col min="14" max="14" width="13.140625" style="57" bestFit="1" customWidth="1"/>
    <col min="15" max="15" width="15.140625" style="57" bestFit="1" customWidth="1"/>
    <col min="16" max="16" width="13.140625" style="12" bestFit="1" customWidth="1"/>
    <col min="17" max="17" width="14.42578125" style="11" bestFit="1" customWidth="1"/>
    <col min="18" max="19" width="15" style="90" customWidth="1"/>
    <col min="20" max="20" width="17.140625" style="12" customWidth="1"/>
    <col min="21" max="21" width="13.5703125" style="12" customWidth="1"/>
    <col min="22" max="22" width="17.7109375" style="12" customWidth="1"/>
    <col min="23" max="23" width="16.140625" style="14" customWidth="1"/>
    <col min="24" max="24" width="15.85546875" style="14" customWidth="1"/>
    <col min="25" max="25" width="15.7109375" style="14" customWidth="1"/>
    <col min="26" max="26" width="17.140625" style="14" customWidth="1"/>
    <col min="27" max="27" width="14.85546875" style="14" customWidth="1"/>
    <col min="28" max="28" width="13.140625" style="11" customWidth="1"/>
    <col min="29" max="29" width="15.42578125" style="11" customWidth="1"/>
    <col min="30" max="30" width="13" style="14" customWidth="1"/>
    <col min="31" max="31" width="15.85546875" style="14" customWidth="1"/>
    <col min="32" max="16384" width="9.140625" style="11"/>
  </cols>
  <sheetData>
    <row r="1" spans="1:31" x14ac:dyDescent="0.25">
      <c r="A1" s="120" t="s">
        <v>82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</row>
    <row r="2" spans="1:31" s="15" customFormat="1" ht="42" customHeight="1" x14ac:dyDescent="0.25">
      <c r="A2" s="113" t="s">
        <v>64</v>
      </c>
      <c r="B2" s="113" t="s">
        <v>66</v>
      </c>
      <c r="C2" s="113" t="s">
        <v>67</v>
      </c>
      <c r="D2" s="113" t="s">
        <v>62</v>
      </c>
      <c r="E2" s="113" t="s">
        <v>63</v>
      </c>
      <c r="F2" s="121" t="s">
        <v>43</v>
      </c>
      <c r="G2" s="121" t="s">
        <v>65</v>
      </c>
      <c r="H2" s="124" t="s">
        <v>144</v>
      </c>
      <c r="I2" s="124"/>
      <c r="J2" s="115" t="s">
        <v>145</v>
      </c>
      <c r="K2" s="115"/>
      <c r="L2" s="123" t="s">
        <v>146</v>
      </c>
      <c r="M2" s="123"/>
      <c r="N2" s="115" t="s">
        <v>147</v>
      </c>
      <c r="O2" s="115"/>
      <c r="P2" s="123" t="s">
        <v>83</v>
      </c>
      <c r="Q2" s="123"/>
      <c r="R2" s="116" t="s">
        <v>148</v>
      </c>
      <c r="S2" s="117"/>
      <c r="T2" s="125" t="s">
        <v>149</v>
      </c>
      <c r="U2" s="126"/>
      <c r="V2" s="109" t="s">
        <v>150</v>
      </c>
      <c r="W2" s="110"/>
      <c r="X2" s="111" t="s">
        <v>151</v>
      </c>
      <c r="Y2" s="111"/>
      <c r="Z2" s="116" t="s">
        <v>174</v>
      </c>
      <c r="AA2" s="117"/>
      <c r="AB2" s="118" t="s">
        <v>152</v>
      </c>
      <c r="AC2" s="119"/>
      <c r="AD2" s="116" t="s">
        <v>153</v>
      </c>
      <c r="AE2" s="117"/>
    </row>
    <row r="3" spans="1:31" s="15" customFormat="1" x14ac:dyDescent="0.25">
      <c r="A3" s="114"/>
      <c r="B3" s="114"/>
      <c r="C3" s="114"/>
      <c r="D3" s="114"/>
      <c r="E3" s="114"/>
      <c r="F3" s="122"/>
      <c r="G3" s="122"/>
      <c r="H3" s="61" t="s">
        <v>69</v>
      </c>
      <c r="I3" s="61" t="s">
        <v>70</v>
      </c>
      <c r="J3" s="48" t="s">
        <v>69</v>
      </c>
      <c r="K3" s="48" t="s">
        <v>70</v>
      </c>
      <c r="L3" s="65" t="s">
        <v>69</v>
      </c>
      <c r="M3" s="65" t="s">
        <v>70</v>
      </c>
      <c r="N3" s="55" t="s">
        <v>69</v>
      </c>
      <c r="O3" s="55" t="s">
        <v>70</v>
      </c>
      <c r="P3" s="73" t="s">
        <v>69</v>
      </c>
      <c r="Q3" s="73" t="s">
        <v>70</v>
      </c>
      <c r="R3" s="74" t="s">
        <v>69</v>
      </c>
      <c r="S3" s="74" t="s">
        <v>70</v>
      </c>
      <c r="T3" s="73" t="s">
        <v>69</v>
      </c>
      <c r="U3" s="73" t="s">
        <v>70</v>
      </c>
      <c r="V3" s="72" t="s">
        <v>69</v>
      </c>
      <c r="W3" s="72" t="s">
        <v>70</v>
      </c>
      <c r="X3" s="75" t="s">
        <v>69</v>
      </c>
      <c r="Y3" s="75" t="s">
        <v>70</v>
      </c>
      <c r="Z3" s="74" t="s">
        <v>69</v>
      </c>
      <c r="AA3" s="74" t="s">
        <v>70</v>
      </c>
      <c r="AB3" s="75" t="s">
        <v>69</v>
      </c>
      <c r="AC3" s="75" t="s">
        <v>70</v>
      </c>
      <c r="AD3" s="74" t="s">
        <v>69</v>
      </c>
      <c r="AE3" s="74" t="s">
        <v>70</v>
      </c>
    </row>
    <row r="4" spans="1:31" ht="31.5" x14ac:dyDescent="0.25">
      <c r="A4" s="49">
        <v>1</v>
      </c>
      <c r="B4" s="69" t="s">
        <v>85</v>
      </c>
      <c r="C4" s="76" t="s">
        <v>86</v>
      </c>
      <c r="D4" s="70" t="s">
        <v>87</v>
      </c>
      <c r="E4" s="77">
        <v>1000</v>
      </c>
      <c r="F4" s="50">
        <v>110</v>
      </c>
      <c r="G4" s="50">
        <f t="shared" ref="G4:G30" si="0">E4*F4</f>
        <v>110000</v>
      </c>
      <c r="H4" s="62"/>
      <c r="I4" s="62"/>
      <c r="J4" s="50"/>
      <c r="K4" s="50"/>
      <c r="L4" s="66"/>
      <c r="M4" s="66"/>
      <c r="N4" s="50"/>
      <c r="O4" s="50"/>
      <c r="P4" s="66"/>
      <c r="Q4" s="66"/>
      <c r="R4" s="60"/>
      <c r="S4" s="60"/>
      <c r="T4" s="87"/>
      <c r="U4" s="87"/>
      <c r="V4" s="59"/>
      <c r="W4" s="60"/>
      <c r="X4" s="66"/>
      <c r="Y4" s="66"/>
      <c r="Z4" s="60">
        <v>95</v>
      </c>
      <c r="AA4" s="60">
        <f>Z4*E4</f>
        <v>95000</v>
      </c>
      <c r="AB4" s="66"/>
      <c r="AC4" s="66"/>
      <c r="AD4" s="60"/>
      <c r="AE4" s="60"/>
    </row>
    <row r="5" spans="1:31" ht="31.5" x14ac:dyDescent="0.25">
      <c r="A5" s="49">
        <v>2</v>
      </c>
      <c r="B5" s="69" t="s">
        <v>88</v>
      </c>
      <c r="C5" s="76" t="s">
        <v>89</v>
      </c>
      <c r="D5" s="70" t="s">
        <v>87</v>
      </c>
      <c r="E5" s="77">
        <v>3000</v>
      </c>
      <c r="F5" s="50">
        <v>210</v>
      </c>
      <c r="G5" s="50">
        <f t="shared" si="0"/>
        <v>630000</v>
      </c>
      <c r="H5" s="62"/>
      <c r="I5" s="62"/>
      <c r="J5" s="50"/>
      <c r="K5" s="50"/>
      <c r="L5" s="66"/>
      <c r="M5" s="66"/>
      <c r="N5" s="50"/>
      <c r="O5" s="50"/>
      <c r="P5" s="66">
        <v>199</v>
      </c>
      <c r="Q5" s="66">
        <f t="shared" ref="Q5:Q12" si="1">P5*E5</f>
        <v>597000</v>
      </c>
      <c r="R5" s="60"/>
      <c r="S5" s="60"/>
      <c r="T5" s="87"/>
      <c r="U5" s="87"/>
      <c r="V5" s="59">
        <v>209.9</v>
      </c>
      <c r="W5" s="60">
        <f t="shared" ref="W5:W12" si="2">V5*E5</f>
        <v>629700</v>
      </c>
      <c r="X5" s="66">
        <v>195</v>
      </c>
      <c r="Y5" s="66">
        <f t="shared" ref="Y5:Y7" si="3">X5*E5</f>
        <v>585000</v>
      </c>
      <c r="Z5" s="60"/>
      <c r="AA5" s="60"/>
      <c r="AB5" s="66"/>
      <c r="AC5" s="66"/>
      <c r="AD5" s="60"/>
      <c r="AE5" s="60"/>
    </row>
    <row r="6" spans="1:31" ht="31.5" x14ac:dyDescent="0.25">
      <c r="A6" s="49">
        <v>3</v>
      </c>
      <c r="B6" s="69" t="s">
        <v>90</v>
      </c>
      <c r="C6" s="76" t="s">
        <v>91</v>
      </c>
      <c r="D6" s="70" t="s">
        <v>92</v>
      </c>
      <c r="E6" s="77">
        <v>5000</v>
      </c>
      <c r="F6" s="50">
        <v>260</v>
      </c>
      <c r="G6" s="50">
        <f t="shared" si="0"/>
        <v>1300000</v>
      </c>
      <c r="H6" s="62"/>
      <c r="I6" s="62"/>
      <c r="J6" s="50"/>
      <c r="K6" s="50"/>
      <c r="L6" s="66"/>
      <c r="M6" s="66"/>
      <c r="N6" s="50"/>
      <c r="O6" s="50"/>
      <c r="P6" s="66"/>
      <c r="Q6" s="66"/>
      <c r="R6" s="60"/>
      <c r="S6" s="60"/>
      <c r="T6" s="87">
        <v>117.9</v>
      </c>
      <c r="U6" s="87">
        <f t="shared" ref="U6" si="4">T6*E6</f>
        <v>589500</v>
      </c>
      <c r="V6" s="59"/>
      <c r="W6" s="60"/>
      <c r="X6" s="66">
        <v>130</v>
      </c>
      <c r="Y6" s="66">
        <f t="shared" si="3"/>
        <v>650000</v>
      </c>
      <c r="Z6" s="60"/>
      <c r="AA6" s="60"/>
      <c r="AB6" s="66">
        <v>130</v>
      </c>
      <c r="AC6" s="66">
        <f t="shared" ref="AC6" si="5">AB6*E6</f>
        <v>650000</v>
      </c>
      <c r="AD6" s="60"/>
      <c r="AE6" s="60"/>
    </row>
    <row r="7" spans="1:31" x14ac:dyDescent="0.25">
      <c r="A7" s="49">
        <v>4</v>
      </c>
      <c r="B7" s="69" t="s">
        <v>93</v>
      </c>
      <c r="C7" s="76" t="s">
        <v>94</v>
      </c>
      <c r="D7" s="70" t="s">
        <v>87</v>
      </c>
      <c r="E7" s="77">
        <v>11000</v>
      </c>
      <c r="F7" s="50">
        <v>150</v>
      </c>
      <c r="G7" s="50">
        <f t="shared" si="0"/>
        <v>1650000</v>
      </c>
      <c r="H7" s="62"/>
      <c r="I7" s="62"/>
      <c r="J7" s="50"/>
      <c r="K7" s="50"/>
      <c r="L7" s="66"/>
      <c r="M7" s="66"/>
      <c r="N7" s="50"/>
      <c r="O7" s="50"/>
      <c r="P7" s="66"/>
      <c r="Q7" s="66"/>
      <c r="R7" s="60"/>
      <c r="S7" s="60"/>
      <c r="T7" s="87"/>
      <c r="U7" s="87"/>
      <c r="V7" s="59"/>
      <c r="W7" s="60"/>
      <c r="X7" s="66">
        <v>135</v>
      </c>
      <c r="Y7" s="66">
        <f t="shared" si="3"/>
        <v>1485000</v>
      </c>
      <c r="Z7" s="60"/>
      <c r="AA7" s="60"/>
      <c r="AB7" s="66"/>
      <c r="AC7" s="66"/>
      <c r="AD7" s="60"/>
      <c r="AE7" s="60"/>
    </row>
    <row r="8" spans="1:31" ht="63" x14ac:dyDescent="0.25">
      <c r="A8" s="49">
        <v>5</v>
      </c>
      <c r="B8" s="69" t="s">
        <v>95</v>
      </c>
      <c r="C8" s="76" t="s">
        <v>96</v>
      </c>
      <c r="D8" s="71" t="s">
        <v>87</v>
      </c>
      <c r="E8" s="77">
        <v>20</v>
      </c>
      <c r="F8" s="50">
        <v>520</v>
      </c>
      <c r="G8" s="50">
        <f t="shared" si="0"/>
        <v>10400</v>
      </c>
      <c r="H8" s="62"/>
      <c r="I8" s="62"/>
      <c r="J8" s="50"/>
      <c r="K8" s="50"/>
      <c r="L8" s="66"/>
      <c r="M8" s="66"/>
      <c r="N8" s="50"/>
      <c r="O8" s="50"/>
      <c r="P8" s="66"/>
      <c r="Q8" s="66"/>
      <c r="R8" s="60"/>
      <c r="S8" s="60"/>
      <c r="T8" s="87"/>
      <c r="U8" s="87"/>
      <c r="V8" s="59"/>
      <c r="W8" s="60"/>
      <c r="X8" s="66"/>
      <c r="Y8" s="66"/>
      <c r="Z8" s="60"/>
      <c r="AA8" s="60"/>
      <c r="AB8" s="66"/>
      <c r="AC8" s="66"/>
      <c r="AD8" s="60"/>
      <c r="AE8" s="60"/>
    </row>
    <row r="9" spans="1:31" x14ac:dyDescent="0.25">
      <c r="A9" s="49">
        <v>6</v>
      </c>
      <c r="B9" s="69" t="s">
        <v>97</v>
      </c>
      <c r="C9" s="76" t="s">
        <v>98</v>
      </c>
      <c r="D9" s="70" t="s">
        <v>87</v>
      </c>
      <c r="E9" s="77">
        <v>20000</v>
      </c>
      <c r="F9" s="50">
        <v>26</v>
      </c>
      <c r="G9" s="50">
        <f t="shared" si="0"/>
        <v>520000</v>
      </c>
      <c r="H9" s="62"/>
      <c r="I9" s="62"/>
      <c r="J9" s="50"/>
      <c r="K9" s="50"/>
      <c r="L9" s="66"/>
      <c r="M9" s="66"/>
      <c r="N9" s="50"/>
      <c r="O9" s="50"/>
      <c r="P9" s="66">
        <v>20.95</v>
      </c>
      <c r="Q9" s="66">
        <f t="shared" si="1"/>
        <v>419000</v>
      </c>
      <c r="R9" s="60"/>
      <c r="S9" s="60"/>
      <c r="T9" s="87"/>
      <c r="U9" s="87"/>
      <c r="V9" s="59">
        <v>22.28</v>
      </c>
      <c r="W9" s="60">
        <f t="shared" si="2"/>
        <v>445600</v>
      </c>
      <c r="X9" s="66"/>
      <c r="Y9" s="66"/>
      <c r="Z9" s="60"/>
      <c r="AA9" s="60"/>
      <c r="AB9" s="66"/>
      <c r="AC9" s="66"/>
      <c r="AD9" s="60"/>
      <c r="AE9" s="60"/>
    </row>
    <row r="10" spans="1:31" x14ac:dyDescent="0.25">
      <c r="A10" s="49">
        <v>7</v>
      </c>
      <c r="B10" s="69" t="s">
        <v>99</v>
      </c>
      <c r="C10" s="76" t="s">
        <v>100</v>
      </c>
      <c r="D10" s="70" t="s">
        <v>87</v>
      </c>
      <c r="E10" s="77">
        <v>25000</v>
      </c>
      <c r="F10" s="50">
        <v>15.75</v>
      </c>
      <c r="G10" s="50">
        <f t="shared" si="0"/>
        <v>393750</v>
      </c>
      <c r="H10" s="62"/>
      <c r="I10" s="62"/>
      <c r="J10" s="50"/>
      <c r="K10" s="50"/>
      <c r="L10" s="67"/>
      <c r="M10" s="66"/>
      <c r="N10" s="50"/>
      <c r="O10" s="50"/>
      <c r="P10" s="66">
        <v>14.1</v>
      </c>
      <c r="Q10" s="66">
        <f t="shared" si="1"/>
        <v>352500</v>
      </c>
      <c r="R10" s="60"/>
      <c r="S10" s="60"/>
      <c r="T10" s="87"/>
      <c r="U10" s="87"/>
      <c r="V10" s="59">
        <v>14.55</v>
      </c>
      <c r="W10" s="60">
        <f t="shared" si="2"/>
        <v>363750</v>
      </c>
      <c r="X10" s="66"/>
      <c r="Y10" s="66"/>
      <c r="Z10" s="60"/>
      <c r="AA10" s="60"/>
      <c r="AB10" s="66"/>
      <c r="AC10" s="66"/>
      <c r="AD10" s="60"/>
      <c r="AE10" s="60"/>
    </row>
    <row r="11" spans="1:31" ht="31.5" x14ac:dyDescent="0.25">
      <c r="A11" s="49">
        <v>8</v>
      </c>
      <c r="B11" s="69" t="s">
        <v>101</v>
      </c>
      <c r="C11" s="76" t="s">
        <v>102</v>
      </c>
      <c r="D11" s="70" t="s">
        <v>68</v>
      </c>
      <c r="E11" s="77">
        <v>320</v>
      </c>
      <c r="F11" s="50">
        <v>2000</v>
      </c>
      <c r="G11" s="50">
        <f t="shared" si="0"/>
        <v>640000</v>
      </c>
      <c r="H11" s="62"/>
      <c r="I11" s="62"/>
      <c r="J11" s="50"/>
      <c r="K11" s="50"/>
      <c r="L11" s="62"/>
      <c r="M11" s="66"/>
      <c r="N11" s="50"/>
      <c r="O11" s="50"/>
      <c r="P11" s="66"/>
      <c r="Q11" s="66"/>
      <c r="R11" s="60"/>
      <c r="S11" s="60"/>
      <c r="T11" s="87"/>
      <c r="U11" s="87"/>
      <c r="V11" s="59"/>
      <c r="W11" s="60"/>
      <c r="X11" s="66"/>
      <c r="Y11" s="66"/>
      <c r="Z11" s="60">
        <v>2000</v>
      </c>
      <c r="AA11" s="60">
        <f t="shared" ref="AA11:AA12" si="6">Z11*E11</f>
        <v>640000</v>
      </c>
      <c r="AB11" s="66"/>
      <c r="AC11" s="66"/>
      <c r="AD11" s="60">
        <v>1960</v>
      </c>
      <c r="AE11" s="60">
        <f t="shared" ref="AE11:AE14" si="7">AD11*E11</f>
        <v>627200</v>
      </c>
    </row>
    <row r="12" spans="1:31" x14ac:dyDescent="0.25">
      <c r="A12" s="49">
        <v>9</v>
      </c>
      <c r="B12" s="69" t="s">
        <v>103</v>
      </c>
      <c r="C12" s="76" t="s">
        <v>104</v>
      </c>
      <c r="D12" s="70" t="s">
        <v>87</v>
      </c>
      <c r="E12" s="77">
        <v>10000</v>
      </c>
      <c r="F12" s="50">
        <v>120</v>
      </c>
      <c r="G12" s="50">
        <f t="shared" si="0"/>
        <v>1200000</v>
      </c>
      <c r="H12" s="62"/>
      <c r="I12" s="62"/>
      <c r="J12" s="50"/>
      <c r="K12" s="50"/>
      <c r="L12" s="67"/>
      <c r="M12" s="66"/>
      <c r="N12" s="50"/>
      <c r="O12" s="50"/>
      <c r="P12" s="66">
        <v>109</v>
      </c>
      <c r="Q12" s="66">
        <f t="shared" si="1"/>
        <v>1090000</v>
      </c>
      <c r="R12" s="60"/>
      <c r="S12" s="60"/>
      <c r="T12" s="87"/>
      <c r="U12" s="87"/>
      <c r="V12" s="59">
        <v>102.9</v>
      </c>
      <c r="W12" s="60">
        <f t="shared" si="2"/>
        <v>1029000</v>
      </c>
      <c r="X12" s="66"/>
      <c r="Y12" s="66"/>
      <c r="Z12" s="60">
        <v>120</v>
      </c>
      <c r="AA12" s="60">
        <f t="shared" si="6"/>
        <v>1200000</v>
      </c>
      <c r="AB12" s="66"/>
      <c r="AC12" s="66"/>
      <c r="AD12" s="60"/>
      <c r="AE12" s="60"/>
    </row>
    <row r="13" spans="1:31" s="15" customFormat="1" ht="31.5" x14ac:dyDescent="0.25">
      <c r="A13" s="49">
        <v>10</v>
      </c>
      <c r="B13" s="69" t="s">
        <v>105</v>
      </c>
      <c r="C13" s="76" t="s">
        <v>106</v>
      </c>
      <c r="D13" s="70" t="s">
        <v>87</v>
      </c>
      <c r="E13" s="77">
        <v>400</v>
      </c>
      <c r="F13" s="50">
        <v>1200</v>
      </c>
      <c r="G13" s="50">
        <f t="shared" si="0"/>
        <v>480000</v>
      </c>
      <c r="H13" s="62"/>
      <c r="I13" s="62"/>
      <c r="J13" s="48"/>
      <c r="K13" s="50"/>
      <c r="L13" s="65"/>
      <c r="M13" s="66"/>
      <c r="N13" s="55"/>
      <c r="O13" s="50"/>
      <c r="P13" s="73"/>
      <c r="Q13" s="66"/>
      <c r="R13" s="60">
        <v>1200</v>
      </c>
      <c r="S13" s="60">
        <f t="shared" ref="S13:S14" si="8">R13*E13</f>
        <v>480000</v>
      </c>
      <c r="T13" s="88"/>
      <c r="U13" s="87"/>
      <c r="V13" s="86"/>
      <c r="W13" s="60"/>
      <c r="X13" s="75"/>
      <c r="Y13" s="66"/>
      <c r="Z13" s="89"/>
      <c r="AA13" s="60"/>
      <c r="AB13" s="75"/>
      <c r="AC13" s="66"/>
      <c r="AD13" s="89"/>
      <c r="AE13" s="60"/>
    </row>
    <row r="14" spans="1:31" ht="31.5" x14ac:dyDescent="0.25">
      <c r="A14" s="49">
        <v>11</v>
      </c>
      <c r="B14" s="69" t="s">
        <v>107</v>
      </c>
      <c r="C14" s="78" t="s">
        <v>108</v>
      </c>
      <c r="D14" s="71" t="s">
        <v>87</v>
      </c>
      <c r="E14" s="77">
        <v>1200</v>
      </c>
      <c r="F14" s="50">
        <v>1200</v>
      </c>
      <c r="G14" s="50">
        <f t="shared" si="0"/>
        <v>1440000</v>
      </c>
      <c r="H14" s="62"/>
      <c r="I14" s="62"/>
      <c r="J14" s="50"/>
      <c r="K14" s="50"/>
      <c r="L14" s="66"/>
      <c r="M14" s="66"/>
      <c r="N14" s="50"/>
      <c r="O14" s="50"/>
      <c r="P14" s="66"/>
      <c r="Q14" s="66"/>
      <c r="R14" s="60">
        <v>1200</v>
      </c>
      <c r="S14" s="60">
        <f t="shared" si="8"/>
        <v>1440000</v>
      </c>
      <c r="T14" s="87"/>
      <c r="U14" s="87"/>
      <c r="V14" s="59"/>
      <c r="W14" s="60"/>
      <c r="X14" s="66"/>
      <c r="Y14" s="66"/>
      <c r="Z14" s="60"/>
      <c r="AA14" s="60"/>
      <c r="AB14" s="66"/>
      <c r="AC14" s="66"/>
      <c r="AD14" s="60">
        <v>1200</v>
      </c>
      <c r="AE14" s="60">
        <f t="shared" si="7"/>
        <v>1440000</v>
      </c>
    </row>
    <row r="15" spans="1:31" x14ac:dyDescent="0.25">
      <c r="A15" s="49">
        <v>12</v>
      </c>
      <c r="B15" s="69" t="s">
        <v>109</v>
      </c>
      <c r="C15" s="76" t="s">
        <v>110</v>
      </c>
      <c r="D15" s="70" t="s">
        <v>87</v>
      </c>
      <c r="E15" s="77">
        <v>10</v>
      </c>
      <c r="F15" s="50">
        <v>6200</v>
      </c>
      <c r="G15" s="50">
        <f t="shared" si="0"/>
        <v>62000</v>
      </c>
      <c r="H15" s="62"/>
      <c r="I15" s="62"/>
      <c r="J15" s="50"/>
      <c r="K15" s="50"/>
      <c r="L15" s="66"/>
      <c r="M15" s="66"/>
      <c r="N15" s="50"/>
      <c r="O15" s="50"/>
      <c r="P15" s="66"/>
      <c r="Q15" s="66"/>
      <c r="R15" s="60"/>
      <c r="S15" s="60"/>
      <c r="T15" s="87"/>
      <c r="U15" s="87"/>
      <c r="V15" s="59"/>
      <c r="W15" s="60"/>
      <c r="X15" s="66"/>
      <c r="Y15" s="66"/>
      <c r="Z15" s="60"/>
      <c r="AA15" s="60"/>
      <c r="AB15" s="66"/>
      <c r="AC15" s="66"/>
      <c r="AD15" s="60"/>
      <c r="AE15" s="60"/>
    </row>
    <row r="16" spans="1:31" ht="170.25" customHeight="1" x14ac:dyDescent="0.25">
      <c r="A16" s="49">
        <v>13</v>
      </c>
      <c r="B16" s="79" t="s">
        <v>111</v>
      </c>
      <c r="C16" s="26" t="s">
        <v>112</v>
      </c>
      <c r="D16" s="80" t="s">
        <v>68</v>
      </c>
      <c r="E16" s="77">
        <v>10</v>
      </c>
      <c r="F16" s="50">
        <v>120000</v>
      </c>
      <c r="G16" s="50">
        <f t="shared" si="0"/>
        <v>1200000</v>
      </c>
      <c r="H16" s="62"/>
      <c r="I16" s="62"/>
      <c r="J16" s="50">
        <v>120000</v>
      </c>
      <c r="K16" s="50">
        <f t="shared" ref="K16:K20" si="9">J16*E16</f>
        <v>1200000</v>
      </c>
      <c r="L16" s="66"/>
      <c r="M16" s="66"/>
      <c r="N16" s="50"/>
      <c r="O16" s="50"/>
      <c r="P16" s="66"/>
      <c r="Q16" s="66"/>
      <c r="R16" s="60"/>
      <c r="S16" s="60"/>
      <c r="T16" s="87"/>
      <c r="U16" s="87"/>
      <c r="V16" s="59"/>
      <c r="W16" s="60"/>
      <c r="X16" s="66"/>
      <c r="Y16" s="66"/>
      <c r="Z16" s="60"/>
      <c r="AA16" s="60"/>
      <c r="AB16" s="66"/>
      <c r="AC16" s="66"/>
      <c r="AD16" s="60"/>
      <c r="AE16" s="60"/>
    </row>
    <row r="17" spans="1:31" ht="327" customHeight="1" x14ac:dyDescent="0.25">
      <c r="A17" s="49">
        <v>14</v>
      </c>
      <c r="B17" s="81" t="s">
        <v>113</v>
      </c>
      <c r="C17" s="82" t="s">
        <v>114</v>
      </c>
      <c r="D17" s="80" t="s">
        <v>68</v>
      </c>
      <c r="E17" s="77">
        <v>10</v>
      </c>
      <c r="F17" s="83">
        <v>14355</v>
      </c>
      <c r="G17" s="50">
        <f t="shared" si="0"/>
        <v>143550</v>
      </c>
      <c r="H17" s="62">
        <v>9995</v>
      </c>
      <c r="I17" s="62">
        <f t="shared" ref="I17:I22" si="10">H17*E17</f>
        <v>99950</v>
      </c>
      <c r="J17" s="50">
        <v>14355</v>
      </c>
      <c r="K17" s="50">
        <f t="shared" si="9"/>
        <v>143550</v>
      </c>
      <c r="L17" s="66"/>
      <c r="M17" s="66"/>
      <c r="N17" s="50"/>
      <c r="O17" s="50"/>
      <c r="P17" s="66"/>
      <c r="Q17" s="66"/>
      <c r="R17" s="60"/>
      <c r="S17" s="60"/>
      <c r="T17" s="87"/>
      <c r="U17" s="87"/>
      <c r="V17" s="59"/>
      <c r="W17" s="60"/>
      <c r="X17" s="66"/>
      <c r="Y17" s="66"/>
      <c r="Z17" s="60"/>
      <c r="AA17" s="60"/>
      <c r="AB17" s="66"/>
      <c r="AC17" s="66"/>
      <c r="AD17" s="60"/>
      <c r="AE17" s="60"/>
    </row>
    <row r="18" spans="1:31" ht="375.75" customHeight="1" x14ac:dyDescent="0.25">
      <c r="A18" s="49">
        <v>15</v>
      </c>
      <c r="B18" s="81" t="s">
        <v>115</v>
      </c>
      <c r="C18" s="82" t="s">
        <v>116</v>
      </c>
      <c r="D18" s="80" t="s">
        <v>68</v>
      </c>
      <c r="E18" s="77">
        <v>10</v>
      </c>
      <c r="F18" s="83">
        <v>25014</v>
      </c>
      <c r="G18" s="50">
        <f t="shared" si="0"/>
        <v>250140</v>
      </c>
      <c r="H18" s="62">
        <v>14420</v>
      </c>
      <c r="I18" s="62">
        <f t="shared" si="10"/>
        <v>144200</v>
      </c>
      <c r="J18" s="50">
        <v>25014</v>
      </c>
      <c r="K18" s="50">
        <f t="shared" si="9"/>
        <v>250140</v>
      </c>
      <c r="L18" s="66"/>
      <c r="M18" s="66"/>
      <c r="N18" s="50"/>
      <c r="O18" s="50"/>
      <c r="P18" s="66"/>
      <c r="Q18" s="66"/>
      <c r="R18" s="60"/>
      <c r="S18" s="60"/>
      <c r="T18" s="87"/>
      <c r="U18" s="87"/>
      <c r="V18" s="59"/>
      <c r="W18" s="60"/>
      <c r="X18" s="66"/>
      <c r="Y18" s="66"/>
      <c r="Z18" s="60"/>
      <c r="AA18" s="60"/>
      <c r="AB18" s="66"/>
      <c r="AC18" s="66"/>
      <c r="AD18" s="60"/>
      <c r="AE18" s="60"/>
    </row>
    <row r="19" spans="1:31" ht="409.5" x14ac:dyDescent="0.25">
      <c r="A19" s="49">
        <v>16</v>
      </c>
      <c r="B19" s="81" t="s">
        <v>117</v>
      </c>
      <c r="C19" s="82" t="s">
        <v>118</v>
      </c>
      <c r="D19" s="80" t="s">
        <v>68</v>
      </c>
      <c r="E19" s="77">
        <v>10</v>
      </c>
      <c r="F19" s="83">
        <v>35846</v>
      </c>
      <c r="G19" s="50">
        <f t="shared" si="0"/>
        <v>358460</v>
      </c>
      <c r="H19" s="62">
        <v>24000</v>
      </c>
      <c r="I19" s="62">
        <f t="shared" si="10"/>
        <v>240000</v>
      </c>
      <c r="J19" s="50">
        <v>35846</v>
      </c>
      <c r="K19" s="50">
        <f t="shared" si="9"/>
        <v>358460</v>
      </c>
      <c r="L19" s="66"/>
      <c r="M19" s="66"/>
      <c r="N19" s="50"/>
      <c r="O19" s="50"/>
      <c r="P19" s="66"/>
      <c r="Q19" s="66"/>
      <c r="R19" s="60"/>
      <c r="S19" s="60"/>
      <c r="T19" s="87"/>
      <c r="U19" s="87"/>
      <c r="V19" s="59"/>
      <c r="W19" s="60"/>
      <c r="X19" s="66"/>
      <c r="Y19" s="66"/>
      <c r="Z19" s="60"/>
      <c r="AA19" s="60"/>
      <c r="AB19" s="66"/>
      <c r="AC19" s="66"/>
      <c r="AD19" s="60"/>
      <c r="AE19" s="60"/>
    </row>
    <row r="20" spans="1:31" ht="330.75" x14ac:dyDescent="0.25">
      <c r="A20" s="49">
        <v>17</v>
      </c>
      <c r="B20" s="81" t="s">
        <v>119</v>
      </c>
      <c r="C20" s="82" t="s">
        <v>120</v>
      </c>
      <c r="D20" s="80" t="s">
        <v>68</v>
      </c>
      <c r="E20" s="77">
        <v>10</v>
      </c>
      <c r="F20" s="83">
        <v>37869</v>
      </c>
      <c r="G20" s="50">
        <f t="shared" si="0"/>
        <v>378690</v>
      </c>
      <c r="H20" s="62">
        <v>25485</v>
      </c>
      <c r="I20" s="62">
        <f t="shared" si="10"/>
        <v>254850</v>
      </c>
      <c r="J20" s="50">
        <v>37869</v>
      </c>
      <c r="K20" s="50">
        <f t="shared" si="9"/>
        <v>378690</v>
      </c>
      <c r="L20" s="66"/>
      <c r="M20" s="66"/>
      <c r="N20" s="50"/>
      <c r="O20" s="50"/>
      <c r="P20" s="66"/>
      <c r="Q20" s="66"/>
      <c r="R20" s="60"/>
      <c r="S20" s="60"/>
      <c r="T20" s="87"/>
      <c r="U20" s="87"/>
      <c r="V20" s="59"/>
      <c r="W20" s="60"/>
      <c r="X20" s="66"/>
      <c r="Y20" s="66"/>
      <c r="Z20" s="60"/>
      <c r="AA20" s="60"/>
      <c r="AB20" s="66"/>
      <c r="AC20" s="66"/>
      <c r="AD20" s="60"/>
      <c r="AE20" s="60"/>
    </row>
    <row r="21" spans="1:31" ht="168" customHeight="1" x14ac:dyDescent="0.25">
      <c r="A21" s="49">
        <v>18</v>
      </c>
      <c r="B21" s="81" t="s">
        <v>121</v>
      </c>
      <c r="C21" s="82" t="s">
        <v>122</v>
      </c>
      <c r="D21" s="84" t="s">
        <v>39</v>
      </c>
      <c r="E21" s="77">
        <v>15</v>
      </c>
      <c r="F21" s="83">
        <v>26606</v>
      </c>
      <c r="G21" s="50">
        <f t="shared" si="0"/>
        <v>399090</v>
      </c>
      <c r="H21" s="62">
        <v>18440</v>
      </c>
      <c r="I21" s="62">
        <f t="shared" si="10"/>
        <v>276600</v>
      </c>
      <c r="J21" s="50"/>
      <c r="K21" s="50"/>
      <c r="L21" s="66"/>
      <c r="M21" s="66"/>
      <c r="N21" s="50"/>
      <c r="O21" s="50"/>
      <c r="P21" s="66"/>
      <c r="Q21" s="66"/>
      <c r="R21" s="60"/>
      <c r="S21" s="60"/>
      <c r="T21" s="87"/>
      <c r="U21" s="87"/>
      <c r="V21" s="59"/>
      <c r="W21" s="60"/>
      <c r="X21" s="66"/>
      <c r="Y21" s="66"/>
      <c r="Z21" s="60"/>
      <c r="AA21" s="60"/>
      <c r="AB21" s="66"/>
      <c r="AC21" s="66"/>
      <c r="AD21" s="60"/>
      <c r="AE21" s="60"/>
    </row>
    <row r="22" spans="1:31" ht="202.5" customHeight="1" x14ac:dyDescent="0.25">
      <c r="A22" s="49">
        <v>19</v>
      </c>
      <c r="B22" s="81" t="s">
        <v>123</v>
      </c>
      <c r="C22" s="82" t="s">
        <v>124</v>
      </c>
      <c r="D22" s="84" t="s">
        <v>39</v>
      </c>
      <c r="E22" s="77">
        <v>15</v>
      </c>
      <c r="F22" s="83">
        <v>19120</v>
      </c>
      <c r="G22" s="50">
        <f t="shared" si="0"/>
        <v>286800</v>
      </c>
      <c r="H22" s="62">
        <v>8950</v>
      </c>
      <c r="I22" s="62">
        <f t="shared" si="10"/>
        <v>134250</v>
      </c>
      <c r="J22" s="50"/>
      <c r="K22" s="50"/>
      <c r="L22" s="66"/>
      <c r="M22" s="66"/>
      <c r="N22" s="50"/>
      <c r="O22" s="50"/>
      <c r="P22" s="66"/>
      <c r="Q22" s="66"/>
      <c r="R22" s="60"/>
      <c r="S22" s="60"/>
      <c r="T22" s="87"/>
      <c r="U22" s="87"/>
      <c r="V22" s="59"/>
      <c r="W22" s="60"/>
      <c r="X22" s="66"/>
      <c r="Y22" s="66"/>
      <c r="Z22" s="60"/>
      <c r="AA22" s="60"/>
      <c r="AB22" s="66"/>
      <c r="AC22" s="66"/>
      <c r="AD22" s="60"/>
      <c r="AE22" s="60"/>
    </row>
    <row r="23" spans="1:31" ht="47.25" x14ac:dyDescent="0.25">
      <c r="A23" s="49">
        <v>20</v>
      </c>
      <c r="B23" s="69" t="s">
        <v>125</v>
      </c>
      <c r="C23" s="69" t="s">
        <v>126</v>
      </c>
      <c r="D23" s="70" t="s">
        <v>87</v>
      </c>
      <c r="E23" s="77">
        <v>1500</v>
      </c>
      <c r="F23" s="50">
        <v>75</v>
      </c>
      <c r="G23" s="50">
        <f t="shared" si="0"/>
        <v>112500</v>
      </c>
      <c r="H23" s="62"/>
      <c r="I23" s="62"/>
      <c r="J23" s="50"/>
      <c r="K23" s="50"/>
      <c r="L23" s="66"/>
      <c r="M23" s="66"/>
      <c r="N23" s="50"/>
      <c r="O23" s="50"/>
      <c r="P23" s="66"/>
      <c r="Q23" s="66"/>
      <c r="R23" s="60"/>
      <c r="S23" s="60"/>
      <c r="T23" s="87"/>
      <c r="U23" s="87"/>
      <c r="V23" s="59"/>
      <c r="W23" s="60"/>
      <c r="X23" s="66"/>
      <c r="Y23" s="66"/>
      <c r="Z23" s="60"/>
      <c r="AA23" s="60"/>
      <c r="AB23" s="66"/>
      <c r="AC23" s="66"/>
      <c r="AD23" s="60"/>
      <c r="AE23" s="60"/>
    </row>
    <row r="24" spans="1:31" ht="63" x14ac:dyDescent="0.25">
      <c r="A24" s="49">
        <v>21</v>
      </c>
      <c r="B24" s="69" t="s">
        <v>127</v>
      </c>
      <c r="C24" s="76" t="s">
        <v>128</v>
      </c>
      <c r="D24" s="70" t="s">
        <v>68</v>
      </c>
      <c r="E24" s="77">
        <v>5</v>
      </c>
      <c r="F24" s="50">
        <v>278300</v>
      </c>
      <c r="G24" s="50">
        <f t="shared" si="0"/>
        <v>1391500</v>
      </c>
      <c r="H24" s="62"/>
      <c r="I24" s="62"/>
      <c r="J24" s="50"/>
      <c r="K24" s="50"/>
      <c r="L24" s="66">
        <v>228000</v>
      </c>
      <c r="M24" s="66">
        <f t="shared" ref="M24:M30" si="11">L24*E24</f>
        <v>1140000</v>
      </c>
      <c r="N24" s="50">
        <v>225000</v>
      </c>
      <c r="O24" s="50">
        <f t="shared" ref="O24:O30" si="12">N24*E24</f>
        <v>1125000</v>
      </c>
      <c r="P24" s="66"/>
      <c r="Q24" s="66"/>
      <c r="R24" s="60"/>
      <c r="S24" s="60"/>
      <c r="T24" s="87"/>
      <c r="U24" s="87"/>
      <c r="V24" s="59"/>
      <c r="W24" s="60"/>
      <c r="X24" s="66"/>
      <c r="Y24" s="66"/>
      <c r="Z24" s="60"/>
      <c r="AA24" s="60"/>
      <c r="AB24" s="66"/>
      <c r="AC24" s="66"/>
      <c r="AD24" s="60"/>
      <c r="AE24" s="60"/>
    </row>
    <row r="25" spans="1:31" ht="110.25" x14ac:dyDescent="0.25">
      <c r="A25" s="49">
        <v>23</v>
      </c>
      <c r="B25" s="69" t="s">
        <v>129</v>
      </c>
      <c r="C25" s="76" t="s">
        <v>130</v>
      </c>
      <c r="D25" s="70" t="s">
        <v>131</v>
      </c>
      <c r="E25" s="77">
        <v>10</v>
      </c>
      <c r="F25" s="50">
        <v>237500</v>
      </c>
      <c r="G25" s="50">
        <f t="shared" si="0"/>
        <v>2375000</v>
      </c>
      <c r="H25" s="62"/>
      <c r="I25" s="62"/>
      <c r="J25" s="50"/>
      <c r="K25" s="50"/>
      <c r="L25" s="66">
        <v>186000</v>
      </c>
      <c r="M25" s="66">
        <f t="shared" si="11"/>
        <v>1860000</v>
      </c>
      <c r="N25" s="50">
        <v>185000</v>
      </c>
      <c r="O25" s="50">
        <f t="shared" si="12"/>
        <v>1850000</v>
      </c>
      <c r="P25" s="66"/>
      <c r="Q25" s="66"/>
      <c r="R25" s="60"/>
      <c r="S25" s="60"/>
      <c r="T25" s="87"/>
      <c r="U25" s="87"/>
      <c r="V25" s="59"/>
      <c r="W25" s="60"/>
      <c r="X25" s="66"/>
      <c r="Y25" s="66"/>
      <c r="Z25" s="60"/>
      <c r="AA25" s="60"/>
      <c r="AB25" s="66"/>
      <c r="AC25" s="66"/>
      <c r="AD25" s="60"/>
      <c r="AE25" s="60"/>
    </row>
    <row r="26" spans="1:31" ht="78.75" x14ac:dyDescent="0.25">
      <c r="A26" s="49">
        <v>24</v>
      </c>
      <c r="B26" s="69" t="s">
        <v>132</v>
      </c>
      <c r="C26" s="76" t="s">
        <v>133</v>
      </c>
      <c r="D26" s="70" t="s">
        <v>134</v>
      </c>
      <c r="E26" s="77">
        <v>10</v>
      </c>
      <c r="F26" s="50">
        <v>111900</v>
      </c>
      <c r="G26" s="50">
        <f t="shared" si="0"/>
        <v>1119000</v>
      </c>
      <c r="H26" s="62"/>
      <c r="I26" s="62"/>
      <c r="J26" s="50"/>
      <c r="K26" s="50"/>
      <c r="L26" s="66">
        <v>90000</v>
      </c>
      <c r="M26" s="66">
        <f t="shared" si="11"/>
        <v>900000</v>
      </c>
      <c r="N26" s="50">
        <v>85000</v>
      </c>
      <c r="O26" s="50">
        <f t="shared" si="12"/>
        <v>850000</v>
      </c>
      <c r="P26" s="66"/>
      <c r="Q26" s="66"/>
      <c r="R26" s="60"/>
      <c r="S26" s="60"/>
      <c r="T26" s="87"/>
      <c r="U26" s="87"/>
      <c r="V26" s="59"/>
      <c r="W26" s="60"/>
      <c r="X26" s="66"/>
      <c r="Y26" s="66"/>
      <c r="Z26" s="60"/>
      <c r="AA26" s="60"/>
      <c r="AB26" s="66"/>
      <c r="AC26" s="66"/>
      <c r="AD26" s="60"/>
      <c r="AE26" s="60"/>
    </row>
    <row r="27" spans="1:31" ht="141.75" x14ac:dyDescent="0.25">
      <c r="A27" s="49">
        <v>25</v>
      </c>
      <c r="B27" s="69" t="s">
        <v>135</v>
      </c>
      <c r="C27" s="76" t="s">
        <v>136</v>
      </c>
      <c r="D27" s="70" t="s">
        <v>137</v>
      </c>
      <c r="E27" s="77">
        <v>1</v>
      </c>
      <c r="F27" s="50">
        <v>89800</v>
      </c>
      <c r="G27" s="50">
        <f t="shared" si="0"/>
        <v>89800</v>
      </c>
      <c r="H27" s="62"/>
      <c r="I27" s="62"/>
      <c r="J27" s="50"/>
      <c r="K27" s="50"/>
      <c r="L27" s="66">
        <v>80000</v>
      </c>
      <c r="M27" s="66">
        <f t="shared" si="11"/>
        <v>80000</v>
      </c>
      <c r="N27" s="50">
        <v>75000</v>
      </c>
      <c r="O27" s="50">
        <f t="shared" si="12"/>
        <v>75000</v>
      </c>
      <c r="P27" s="66"/>
      <c r="Q27" s="66"/>
      <c r="R27" s="60"/>
      <c r="S27" s="60"/>
      <c r="T27" s="87"/>
      <c r="U27" s="87"/>
      <c r="V27" s="59"/>
      <c r="W27" s="60"/>
      <c r="X27" s="66"/>
      <c r="Y27" s="66"/>
      <c r="Z27" s="60"/>
      <c r="AA27" s="60"/>
      <c r="AB27" s="66"/>
      <c r="AC27" s="66"/>
      <c r="AD27" s="60"/>
      <c r="AE27" s="60"/>
    </row>
    <row r="28" spans="1:31" ht="141.75" x14ac:dyDescent="0.25">
      <c r="A28" s="49">
        <v>26</v>
      </c>
      <c r="B28" s="69" t="s">
        <v>138</v>
      </c>
      <c r="C28" s="76" t="s">
        <v>139</v>
      </c>
      <c r="D28" s="70" t="s">
        <v>137</v>
      </c>
      <c r="E28" s="77">
        <v>1</v>
      </c>
      <c r="F28" s="50">
        <v>320700</v>
      </c>
      <c r="G28" s="50">
        <f t="shared" si="0"/>
        <v>320700</v>
      </c>
      <c r="H28" s="62"/>
      <c r="I28" s="62"/>
      <c r="J28" s="50"/>
      <c r="K28" s="50"/>
      <c r="L28" s="66">
        <v>278000</v>
      </c>
      <c r="M28" s="66">
        <f t="shared" si="11"/>
        <v>278000</v>
      </c>
      <c r="N28" s="50">
        <v>270000</v>
      </c>
      <c r="O28" s="50">
        <f t="shared" si="12"/>
        <v>270000</v>
      </c>
      <c r="P28" s="66"/>
      <c r="Q28" s="66"/>
      <c r="R28" s="60"/>
      <c r="S28" s="60"/>
      <c r="T28" s="87"/>
      <c r="U28" s="87"/>
      <c r="V28" s="59"/>
      <c r="W28" s="60"/>
      <c r="X28" s="66"/>
      <c r="Y28" s="66"/>
      <c r="Z28" s="60"/>
      <c r="AA28" s="60"/>
      <c r="AB28" s="66"/>
      <c r="AC28" s="66"/>
      <c r="AD28" s="60"/>
      <c r="AE28" s="60"/>
    </row>
    <row r="29" spans="1:31" ht="31.5" x14ac:dyDescent="0.25">
      <c r="A29" s="49">
        <v>27</v>
      </c>
      <c r="B29" s="69" t="s">
        <v>140</v>
      </c>
      <c r="C29" s="76" t="s">
        <v>141</v>
      </c>
      <c r="D29" s="70" t="s">
        <v>87</v>
      </c>
      <c r="E29" s="77">
        <v>36</v>
      </c>
      <c r="F29" s="50">
        <v>140000</v>
      </c>
      <c r="G29" s="50">
        <f t="shared" si="0"/>
        <v>5040000</v>
      </c>
      <c r="H29" s="62"/>
      <c r="I29" s="62"/>
      <c r="J29" s="50"/>
      <c r="K29" s="50"/>
      <c r="L29" s="66">
        <v>135000</v>
      </c>
      <c r="M29" s="66">
        <f t="shared" si="11"/>
        <v>4860000</v>
      </c>
      <c r="N29" s="50">
        <v>132500</v>
      </c>
      <c r="O29" s="50">
        <f t="shared" si="12"/>
        <v>4770000</v>
      </c>
      <c r="P29" s="66"/>
      <c r="Q29" s="66"/>
      <c r="R29" s="60"/>
      <c r="S29" s="60"/>
      <c r="T29" s="87"/>
      <c r="U29" s="87"/>
      <c r="V29" s="59"/>
      <c r="W29" s="60"/>
      <c r="X29" s="66"/>
      <c r="Y29" s="66"/>
      <c r="Z29" s="60"/>
      <c r="AA29" s="60"/>
      <c r="AB29" s="66"/>
      <c r="AC29" s="66"/>
      <c r="AD29" s="60"/>
      <c r="AE29" s="60"/>
    </row>
    <row r="30" spans="1:31" ht="63" x14ac:dyDescent="0.25">
      <c r="A30" s="49">
        <v>28</v>
      </c>
      <c r="B30" s="69" t="s">
        <v>142</v>
      </c>
      <c r="C30" s="76" t="s">
        <v>143</v>
      </c>
      <c r="D30" s="70" t="s">
        <v>87</v>
      </c>
      <c r="E30" s="77">
        <v>72</v>
      </c>
      <c r="F30" s="50">
        <v>25000</v>
      </c>
      <c r="G30" s="50">
        <f t="shared" si="0"/>
        <v>1800000</v>
      </c>
      <c r="H30" s="62"/>
      <c r="I30" s="62"/>
      <c r="J30" s="50"/>
      <c r="K30" s="50"/>
      <c r="L30" s="66">
        <v>24000</v>
      </c>
      <c r="M30" s="66">
        <f t="shared" si="11"/>
        <v>1728000</v>
      </c>
      <c r="N30" s="50">
        <v>22500</v>
      </c>
      <c r="O30" s="50">
        <f t="shared" si="12"/>
        <v>1620000</v>
      </c>
      <c r="P30" s="66"/>
      <c r="Q30" s="66"/>
      <c r="R30" s="60"/>
      <c r="S30" s="60"/>
      <c r="T30" s="87"/>
      <c r="U30" s="87"/>
      <c r="V30" s="59"/>
      <c r="W30" s="60"/>
      <c r="X30" s="66"/>
      <c r="Y30" s="66"/>
      <c r="Z30" s="60"/>
      <c r="AA30" s="60"/>
      <c r="AB30" s="66"/>
      <c r="AC30" s="66"/>
      <c r="AD30" s="60"/>
      <c r="AE30" s="60"/>
    </row>
    <row r="31" spans="1:31" x14ac:dyDescent="0.25">
      <c r="A31" s="49"/>
      <c r="B31" s="54" t="s">
        <v>80</v>
      </c>
      <c r="C31" s="53"/>
      <c r="D31" s="49"/>
      <c r="E31" s="49"/>
      <c r="F31" s="50"/>
      <c r="G31" s="48">
        <f>SUM(G4:G30)</f>
        <v>23701380</v>
      </c>
      <c r="H31" s="56"/>
      <c r="I31" s="51"/>
      <c r="J31" s="50"/>
      <c r="K31" s="50"/>
      <c r="L31" s="50"/>
      <c r="M31" s="50"/>
      <c r="N31" s="50"/>
      <c r="O31" s="50"/>
      <c r="P31" s="50"/>
      <c r="Q31" s="52"/>
      <c r="R31" s="91"/>
      <c r="S31" s="91"/>
      <c r="T31" s="59"/>
      <c r="U31" s="59"/>
      <c r="V31" s="59"/>
      <c r="W31" s="60"/>
      <c r="X31" s="60"/>
      <c r="Y31" s="60"/>
      <c r="Z31" s="60"/>
      <c r="AA31" s="60"/>
      <c r="AB31" s="58"/>
      <c r="AC31" s="58"/>
      <c r="AD31" s="60"/>
      <c r="AE31" s="60"/>
    </row>
    <row r="32" spans="1:31" x14ac:dyDescent="0.25">
      <c r="A32" s="43"/>
      <c r="B32" s="47"/>
      <c r="C32" s="46"/>
      <c r="D32" s="43"/>
      <c r="E32" s="43"/>
      <c r="F32" s="44"/>
      <c r="G32" s="45"/>
      <c r="H32" s="45"/>
      <c r="I32" s="64"/>
      <c r="J32" s="64"/>
      <c r="K32" s="64"/>
      <c r="L32" s="64"/>
      <c r="M32" s="64"/>
      <c r="N32" s="64"/>
      <c r="O32" s="64"/>
      <c r="P32" s="85"/>
      <c r="Q32" s="68"/>
    </row>
    <row r="33" spans="1:17" x14ac:dyDescent="0.25">
      <c r="A33" s="43"/>
      <c r="B33" s="112" t="s">
        <v>156</v>
      </c>
      <c r="C33" s="112"/>
      <c r="D33" s="43"/>
      <c r="E33" s="43"/>
      <c r="F33" s="44"/>
      <c r="G33" s="45"/>
      <c r="H33" s="45"/>
      <c r="I33" s="44"/>
      <c r="J33" s="44"/>
      <c r="K33" s="44"/>
      <c r="L33" s="44"/>
      <c r="M33" s="44"/>
      <c r="N33" s="44"/>
      <c r="O33" s="44"/>
      <c r="P33" s="43"/>
      <c r="Q33" s="46"/>
    </row>
    <row r="34" spans="1:17" x14ac:dyDescent="0.25">
      <c r="A34" s="43"/>
      <c r="B34" s="112" t="s">
        <v>155</v>
      </c>
      <c r="C34" s="112"/>
      <c r="D34" s="43"/>
      <c r="E34" s="43"/>
      <c r="F34" s="44"/>
      <c r="G34" s="45"/>
      <c r="H34" s="45"/>
      <c r="I34" s="44"/>
      <c r="J34" s="44"/>
      <c r="K34" s="44"/>
      <c r="L34" s="44"/>
      <c r="M34" s="44"/>
      <c r="N34" s="44"/>
      <c r="O34" s="44"/>
      <c r="P34" s="43"/>
      <c r="Q34" s="46"/>
    </row>
    <row r="35" spans="1:17" x14ac:dyDescent="0.25">
      <c r="A35" s="43"/>
      <c r="B35" s="112" t="s">
        <v>190</v>
      </c>
      <c r="C35" s="112"/>
      <c r="D35" s="43"/>
      <c r="E35" s="43"/>
      <c r="F35" s="44"/>
      <c r="G35" s="45"/>
      <c r="H35" s="45"/>
      <c r="I35" s="44"/>
      <c r="J35" s="44"/>
      <c r="K35" s="44"/>
      <c r="L35" s="44"/>
      <c r="M35" s="44"/>
      <c r="N35" s="44"/>
      <c r="O35" s="44"/>
      <c r="P35" s="43"/>
      <c r="Q35" s="46"/>
    </row>
    <row r="36" spans="1:17" x14ac:dyDescent="0.25">
      <c r="A36" s="43"/>
      <c r="B36" s="112" t="s">
        <v>157</v>
      </c>
      <c r="C36" s="112"/>
      <c r="D36" s="112"/>
      <c r="E36" s="43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3"/>
      <c r="Q36" s="46"/>
    </row>
    <row r="37" spans="1:17" x14ac:dyDescent="0.25">
      <c r="A37" s="43"/>
      <c r="B37" s="112" t="s">
        <v>158</v>
      </c>
      <c r="C37" s="112"/>
      <c r="D37" s="43"/>
      <c r="E37" s="43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3"/>
      <c r="Q37" s="46"/>
    </row>
    <row r="38" spans="1:17" x14ac:dyDescent="0.25">
      <c r="A38" s="43"/>
      <c r="B38" s="112" t="s">
        <v>159</v>
      </c>
      <c r="C38" s="112"/>
      <c r="D38" s="43"/>
      <c r="E38" s="43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3"/>
      <c r="Q38" s="46"/>
    </row>
    <row r="39" spans="1:17" x14ac:dyDescent="0.25">
      <c r="A39" s="43"/>
      <c r="B39" s="112" t="s">
        <v>161</v>
      </c>
      <c r="C39" s="112"/>
      <c r="D39" s="43"/>
      <c r="E39" s="43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3"/>
      <c r="Q39" s="46"/>
    </row>
    <row r="40" spans="1:17" x14ac:dyDescent="0.25">
      <c r="A40" s="43"/>
      <c r="B40" s="112" t="s">
        <v>160</v>
      </c>
      <c r="C40" s="112"/>
      <c r="D40" s="43"/>
      <c r="E40" s="43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3"/>
      <c r="Q40" s="46"/>
    </row>
    <row r="41" spans="1:17" x14ac:dyDescent="0.25">
      <c r="A41" s="43"/>
      <c r="B41" s="112" t="s">
        <v>162</v>
      </c>
      <c r="C41" s="112"/>
      <c r="D41" s="43"/>
      <c r="E41" s="43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3"/>
      <c r="Q41" s="46"/>
    </row>
    <row r="42" spans="1:17" x14ac:dyDescent="0.25">
      <c r="A42" s="43"/>
      <c r="B42" s="112" t="s">
        <v>163</v>
      </c>
      <c r="C42" s="112"/>
      <c r="D42" s="43"/>
      <c r="E42" s="43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3"/>
      <c r="Q42" s="46"/>
    </row>
    <row r="43" spans="1:17" x14ac:dyDescent="0.25">
      <c r="A43" s="43"/>
      <c r="B43" s="112" t="s">
        <v>164</v>
      </c>
      <c r="C43" s="112"/>
      <c r="D43" s="43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3"/>
      <c r="Q43" s="46"/>
    </row>
    <row r="44" spans="1:17" x14ac:dyDescent="0.25">
      <c r="A44" s="43"/>
      <c r="B44" s="47"/>
      <c r="C44" s="47"/>
      <c r="D44" s="43"/>
      <c r="E44" s="43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3"/>
      <c r="Q44" s="46"/>
    </row>
    <row r="45" spans="1:17" x14ac:dyDescent="0.25">
      <c r="A45" s="97" t="s">
        <v>154</v>
      </c>
      <c r="B45" s="97"/>
      <c r="C45" s="97"/>
      <c r="D45" s="97"/>
      <c r="E45" s="97"/>
      <c r="F45" s="97"/>
      <c r="G45" s="97"/>
      <c r="H45" s="44"/>
      <c r="I45" s="44"/>
      <c r="J45" s="44"/>
      <c r="K45" s="44"/>
      <c r="L45" s="44"/>
      <c r="M45" s="44"/>
      <c r="N45" s="44"/>
      <c r="O45" s="44"/>
      <c r="P45" s="43"/>
      <c r="Q45" s="46"/>
    </row>
    <row r="46" spans="1:17" x14ac:dyDescent="0.25">
      <c r="A46" s="41"/>
      <c r="B46" s="41"/>
      <c r="C46" s="41"/>
      <c r="D46" s="41"/>
      <c r="E46" s="41"/>
      <c r="F46" s="41"/>
      <c r="G46" s="41"/>
      <c r="H46" s="44"/>
      <c r="I46" s="44"/>
      <c r="J46" s="44"/>
      <c r="K46" s="44"/>
      <c r="L46" s="44"/>
      <c r="M46" s="44"/>
      <c r="N46" s="44"/>
      <c r="O46" s="44"/>
      <c r="P46" s="43"/>
      <c r="Q46" s="46"/>
    </row>
    <row r="47" spans="1:17" x14ac:dyDescent="0.25">
      <c r="A47" s="34"/>
      <c r="B47" s="34" t="s">
        <v>75</v>
      </c>
      <c r="C47" s="34"/>
      <c r="D47" s="34"/>
      <c r="E47" s="34"/>
      <c r="F47" s="34"/>
      <c r="G47" s="34"/>
      <c r="H47" s="44"/>
      <c r="I47" s="44"/>
      <c r="J47" s="44"/>
      <c r="K47" s="44"/>
      <c r="L47" s="44"/>
      <c r="M47" s="44"/>
      <c r="N47" s="44"/>
      <c r="O47" s="44"/>
      <c r="P47" s="43"/>
      <c r="Q47" s="46"/>
    </row>
    <row r="48" spans="1:17" x14ac:dyDescent="0.25">
      <c r="A48" s="41"/>
      <c r="B48" s="42" t="s">
        <v>189</v>
      </c>
      <c r="C48" s="37"/>
      <c r="D48" s="37"/>
      <c r="E48" s="37"/>
      <c r="F48" s="37"/>
      <c r="G48" s="37"/>
      <c r="H48" s="44"/>
      <c r="I48" s="44"/>
      <c r="J48" s="44"/>
      <c r="K48" s="44"/>
      <c r="L48" s="44"/>
      <c r="M48" s="44"/>
      <c r="N48" s="44"/>
      <c r="O48" s="44"/>
      <c r="P48" s="43"/>
      <c r="Q48" s="46"/>
    </row>
    <row r="49" spans="1:17" x14ac:dyDescent="0.25">
      <c r="A49" s="41"/>
      <c r="B49" s="42"/>
      <c r="C49" s="37"/>
      <c r="D49" s="37"/>
      <c r="E49" s="37"/>
      <c r="F49" s="37"/>
      <c r="G49" s="37"/>
      <c r="H49" s="44"/>
      <c r="I49" s="44"/>
      <c r="J49" s="44"/>
      <c r="K49" s="44"/>
      <c r="L49" s="44"/>
      <c r="M49" s="44"/>
      <c r="N49" s="44"/>
      <c r="O49" s="44"/>
      <c r="P49" s="43"/>
      <c r="Q49" s="46"/>
    </row>
    <row r="50" spans="1:17" x14ac:dyDescent="0.25">
      <c r="A50" s="41"/>
      <c r="B50" s="41" t="s">
        <v>76</v>
      </c>
      <c r="C50" s="37"/>
      <c r="D50" s="37"/>
      <c r="E50" s="37"/>
      <c r="F50" s="37"/>
      <c r="G50" s="41"/>
      <c r="H50" s="44"/>
      <c r="I50" s="44"/>
      <c r="J50" s="44"/>
      <c r="K50" s="44"/>
      <c r="L50" s="44"/>
      <c r="M50" s="44"/>
      <c r="N50" s="44"/>
      <c r="O50" s="44"/>
      <c r="P50" s="43"/>
      <c r="Q50" s="46"/>
    </row>
    <row r="51" spans="1:17" x14ac:dyDescent="0.25">
      <c r="A51" s="41"/>
      <c r="B51" s="42" t="s">
        <v>79</v>
      </c>
      <c r="C51" s="37"/>
      <c r="D51" s="37"/>
      <c r="E51" s="37"/>
      <c r="F51" s="37"/>
      <c r="G51" s="41"/>
      <c r="H51" s="44"/>
      <c r="I51" s="44"/>
      <c r="J51" s="44"/>
      <c r="K51" s="44"/>
      <c r="L51" s="44"/>
      <c r="M51" s="44"/>
      <c r="N51" s="44"/>
      <c r="O51" s="44"/>
      <c r="P51" s="43"/>
      <c r="Q51" s="46"/>
    </row>
    <row r="52" spans="1:17" x14ac:dyDescent="0.25">
      <c r="A52" s="41"/>
      <c r="B52" s="42" t="s">
        <v>77</v>
      </c>
      <c r="C52" s="37"/>
      <c r="D52" s="37"/>
      <c r="E52" s="37"/>
      <c r="F52" s="37"/>
      <c r="G52" s="41"/>
      <c r="H52" s="44"/>
      <c r="I52" s="44"/>
      <c r="J52" s="44"/>
      <c r="K52" s="44"/>
      <c r="L52" s="44"/>
      <c r="M52" s="44"/>
      <c r="N52" s="44"/>
      <c r="O52" s="44"/>
      <c r="P52" s="43"/>
      <c r="Q52" s="46"/>
    </row>
    <row r="53" spans="1:17" x14ac:dyDescent="0.25">
      <c r="A53" s="41"/>
      <c r="B53" s="42"/>
      <c r="C53" s="37"/>
      <c r="D53" s="37"/>
      <c r="E53" s="37"/>
      <c r="F53" s="37"/>
      <c r="G53" s="41"/>
      <c r="H53" s="44"/>
      <c r="I53" s="44"/>
      <c r="J53" s="44"/>
      <c r="K53" s="44"/>
      <c r="L53" s="44"/>
      <c r="M53" s="44"/>
      <c r="N53" s="44"/>
      <c r="O53" s="44"/>
      <c r="P53" s="43"/>
      <c r="Q53" s="46"/>
    </row>
    <row r="54" spans="1:17" x14ac:dyDescent="0.25">
      <c r="A54" s="41"/>
      <c r="B54" s="41" t="s">
        <v>78</v>
      </c>
      <c r="C54" s="37"/>
      <c r="D54" s="37"/>
      <c r="E54" s="37"/>
      <c r="F54" s="37"/>
      <c r="G54" s="41"/>
      <c r="H54" s="44"/>
      <c r="I54" s="44"/>
      <c r="J54" s="44"/>
      <c r="K54" s="44"/>
      <c r="L54" s="44"/>
      <c r="M54" s="44"/>
      <c r="N54" s="44"/>
      <c r="O54" s="44"/>
      <c r="P54" s="43"/>
      <c r="Q54" s="46"/>
    </row>
    <row r="55" spans="1:17" x14ac:dyDescent="0.25">
      <c r="A55" s="41"/>
      <c r="B55" s="42" t="s">
        <v>81</v>
      </c>
      <c r="C55" s="37"/>
      <c r="D55" s="37"/>
      <c r="E55" s="37"/>
      <c r="F55" s="37"/>
      <c r="G55" s="41"/>
      <c r="H55" s="44"/>
      <c r="I55" s="44"/>
      <c r="J55" s="44"/>
      <c r="K55" s="44"/>
      <c r="L55" s="44"/>
      <c r="M55" s="44"/>
      <c r="N55" s="44"/>
      <c r="O55" s="44"/>
      <c r="P55" s="43"/>
      <c r="Q55" s="46"/>
    </row>
    <row r="56" spans="1:17" x14ac:dyDescent="0.25">
      <c r="A56" s="41"/>
      <c r="B56" s="42"/>
      <c r="C56" s="37"/>
      <c r="D56" s="37"/>
      <c r="E56" s="37"/>
      <c r="F56" s="37"/>
      <c r="G56" s="41"/>
      <c r="H56" s="44"/>
      <c r="I56" s="44"/>
      <c r="J56" s="44"/>
      <c r="K56" s="44"/>
      <c r="L56" s="44"/>
      <c r="M56" s="44"/>
      <c r="N56" s="44"/>
      <c r="O56" s="44"/>
      <c r="P56" s="43"/>
      <c r="Q56" s="46"/>
    </row>
    <row r="57" spans="1:17" x14ac:dyDescent="0.25">
      <c r="L57" s="64"/>
      <c r="M57" s="64"/>
      <c r="N57" s="64"/>
    </row>
    <row r="58" spans="1:17" x14ac:dyDescent="0.25">
      <c r="L58" s="64"/>
      <c r="M58" s="64"/>
      <c r="N58" s="64"/>
    </row>
    <row r="59" spans="1:17" x14ac:dyDescent="0.25">
      <c r="L59" s="64"/>
      <c r="M59" s="64"/>
      <c r="N59" s="64"/>
    </row>
  </sheetData>
  <mergeCells count="32">
    <mergeCell ref="Z2:AA2"/>
    <mergeCell ref="AB2:AC2"/>
    <mergeCell ref="AD2:AE2"/>
    <mergeCell ref="A1:AE1"/>
    <mergeCell ref="A2:A3"/>
    <mergeCell ref="G2:G3"/>
    <mergeCell ref="F2:F3"/>
    <mergeCell ref="E2:E3"/>
    <mergeCell ref="D2:D3"/>
    <mergeCell ref="C2:C3"/>
    <mergeCell ref="P2:Q2"/>
    <mergeCell ref="H2:I2"/>
    <mergeCell ref="J2:K2"/>
    <mergeCell ref="L2:M2"/>
    <mergeCell ref="R2:S2"/>
    <mergeCell ref="T2:U2"/>
    <mergeCell ref="A45:G45"/>
    <mergeCell ref="B36:D36"/>
    <mergeCell ref="B35:C35"/>
    <mergeCell ref="B33:C33"/>
    <mergeCell ref="B34:C34"/>
    <mergeCell ref="B38:C38"/>
    <mergeCell ref="B39:C39"/>
    <mergeCell ref="B40:C40"/>
    <mergeCell ref="B41:C41"/>
    <mergeCell ref="B42:C42"/>
    <mergeCell ref="B43:C43"/>
    <mergeCell ref="V2:W2"/>
    <mergeCell ref="X2:Y2"/>
    <mergeCell ref="B37:C37"/>
    <mergeCell ref="B2:B3"/>
    <mergeCell ref="N2:O2"/>
  </mergeCells>
  <pageMargins left="0.27559055118110237" right="0.35433070866141736" top="0.46" bottom="0.26" header="0.31496062992125984" footer="0.18"/>
  <pageSetup paperSize="9" scale="2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все</vt:lpstr>
      <vt:lpstr>PAGE 1</vt:lpstr>
      <vt:lpstr>PAGE 2</vt:lpstr>
      <vt:lpstr>'PAGE 2'!Заголовки_для_печати</vt:lpstr>
      <vt:lpstr>'PAGE 1'!Область_печати</vt:lpstr>
      <vt:lpstr>'PAGE 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das.nakya@outlook.com</dc:creator>
  <cp:lastModifiedBy>GOSZAKUP</cp:lastModifiedBy>
  <cp:lastPrinted>2022-03-15T11:14:58Z</cp:lastPrinted>
  <dcterms:created xsi:type="dcterms:W3CDTF">2021-11-14T12:58:40Z</dcterms:created>
  <dcterms:modified xsi:type="dcterms:W3CDTF">2023-03-28T04:43:35Z</dcterms:modified>
</cp:coreProperties>
</file>